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CA Director\Budget\FY 2015\DCA FY 2015\Rate Development FY 2015\FY 2015 County Assets Rates FINAL\"/>
    </mc:Choice>
  </mc:AlternateContent>
  <bookViews>
    <workbookView xWindow="0" yWindow="0" windowWidth="20490" windowHeight="7755"/>
  </bookViews>
  <sheets>
    <sheet name="Dept Summary - Published" sheetId="10" r:id="rId1"/>
    <sheet name="Elect Svc  Published" sheetId="9" r:id="rId2"/>
    <sheet name="FY 15 BASE RATE Details" sheetId="1" r:id="rId3"/>
    <sheet name="Electronic Svc. Equip. List" sheetId="8" r:id="rId4"/>
    <sheet name="Svc Req" sheetId="7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_12_Month_Summary_Report">'[1]12MonthCounty SummaryReport'!$A$17:$U$748</definedName>
    <definedName name="_101">#REF!</definedName>
    <definedName name="_106">#REF!</definedName>
    <definedName name="_111">#REF!</definedName>
    <definedName name="_119">#REF!</definedName>
    <definedName name="_145">#REF!</definedName>
    <definedName name="_155">#REF!</definedName>
    <definedName name="_160">#REF!</definedName>
    <definedName name="_161">#REF!</definedName>
    <definedName name="_311">#REF!</definedName>
    <definedName name="_313">#REF!</definedName>
    <definedName name="_314">#REF!</definedName>
    <definedName name="_322A">#REF!</definedName>
    <definedName name="_327">#REF!</definedName>
    <definedName name="_400">#REF!</definedName>
    <definedName name="_409">#REF!</definedName>
    <definedName name="_409A">#REF!</definedName>
    <definedName name="_412">#REF!</definedName>
    <definedName name="_420">#REF!</definedName>
    <definedName name="_421">#REF!</definedName>
    <definedName name="_425">#REF!</definedName>
    <definedName name="_425A">#REF!</definedName>
    <definedName name="_430">#REF!</definedName>
    <definedName name="_6TH">#REF!</definedName>
    <definedName name="_700">#REF!</definedName>
    <definedName name="_701">#REF!</definedName>
    <definedName name="_DAT1">#REF!</definedName>
    <definedName name="_DAT2">#REF!</definedName>
    <definedName name="_DAT3">#REF!</definedName>
    <definedName name="_DAT4">#REF!</definedName>
    <definedName name="_xlnm._FilterDatabase" localSheetId="3" hidden="1">'Electronic Svc. Equip. List'!$A$3:$D$76</definedName>
    <definedName name="_xlnm._FilterDatabase" localSheetId="2" hidden="1">'FY 15 BASE RATE Details'!$A$1:$S$3049</definedName>
    <definedName name="_Order1" hidden="1">255</definedName>
    <definedName name="_Sort" hidden="1">[2]DOH!#REF!</definedName>
    <definedName name="DATA4">'[3]DCM_Vacancy Rpt CB email Nov09'!#REF!</definedName>
    <definedName name="DATA5">'[3]DCM_Vacancy Rpt CB email Nov09'!#REF!</definedName>
    <definedName name="DATA7">'[3]DCM_Vacancy Rpt CB email Nov09'!#REF!</definedName>
    <definedName name="DHS">#REF!</definedName>
    <definedName name="DHSS">#REF!</definedName>
    <definedName name="DHSSUR">#REF!</definedName>
    <definedName name="EnhancedSvcType">'[4]Enhanced Svc Bldg List'!$P$1:$P$4</definedName>
    <definedName name="P1_">#REF!</definedName>
    <definedName name="P2_">#REF!</definedName>
    <definedName name="PARK">'[5]119'!#REF!</definedName>
    <definedName name="park1">'[6]119'!#REF!</definedName>
    <definedName name="PDX">#REF!</definedName>
    <definedName name="SAL">#REF!</definedName>
    <definedName name="TEST0">#REF!</definedName>
    <definedName name="TESTHKEY">#REF!</definedName>
    <definedName name="TESTKEYS">#REF!</definedName>
    <definedName name="TESTVKEY">#REF!</definedName>
    <definedName name="TSUP">#REF!</definedName>
    <definedName name="TSUPS">#REF!</definedName>
    <definedName name="TSUPSU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0" l="1"/>
  <c r="K5" i="10"/>
  <c r="K6" i="10"/>
  <c r="K7" i="10"/>
  <c r="K8" i="10"/>
  <c r="K9" i="10"/>
  <c r="K10" i="10"/>
  <c r="K11" i="10"/>
  <c r="K12" i="10"/>
  <c r="K13" i="10"/>
  <c r="K4" i="10"/>
  <c r="F14" i="10" l="1"/>
  <c r="E14" i="10"/>
  <c r="P634" i="1"/>
  <c r="P3051" i="1"/>
  <c r="P3055" i="1"/>
  <c r="Q3051" i="1"/>
  <c r="R3051" i="1"/>
  <c r="S3051" i="1"/>
  <c r="N3051" i="1"/>
  <c r="Q634" i="1" l="1"/>
  <c r="R634" i="1" l="1"/>
  <c r="S634" i="1"/>
  <c r="N634" i="1"/>
  <c r="O3051" i="1" l="1"/>
  <c r="O634" i="1"/>
  <c r="M32" i="10"/>
  <c r="I32" i="10"/>
  <c r="H32" i="10"/>
  <c r="G32" i="10"/>
  <c r="F32" i="10"/>
  <c r="E32" i="10"/>
  <c r="D32" i="10"/>
  <c r="C32" i="10"/>
  <c r="B32" i="10"/>
  <c r="J31" i="10"/>
  <c r="J30" i="10"/>
  <c r="J29" i="10"/>
  <c r="J28" i="10"/>
  <c r="J27" i="10"/>
  <c r="J26" i="10"/>
  <c r="J25" i="10"/>
  <c r="J24" i="10"/>
  <c r="J23" i="10"/>
  <c r="J22" i="10"/>
  <c r="J32" i="10" s="1"/>
  <c r="J34" i="10" s="1"/>
  <c r="I14" i="10"/>
  <c r="H14" i="10"/>
  <c r="G14" i="10"/>
  <c r="D14" i="10"/>
  <c r="C14" i="10"/>
  <c r="J13" i="10"/>
  <c r="J12" i="10"/>
  <c r="J11" i="10"/>
  <c r="J10" i="10"/>
  <c r="J9" i="10"/>
  <c r="J8" i="10"/>
  <c r="J7" i="10"/>
  <c r="J6" i="10"/>
  <c r="J5" i="10"/>
  <c r="J4" i="10"/>
  <c r="F14" i="9"/>
  <c r="M15" i="7"/>
  <c r="L15" i="7"/>
  <c r="K15" i="7"/>
  <c r="J15" i="7"/>
  <c r="I15" i="7"/>
  <c r="H15" i="7"/>
  <c r="G15" i="7"/>
  <c r="F15" i="7"/>
  <c r="E15" i="7"/>
  <c r="D15" i="7"/>
  <c r="C15" i="7"/>
  <c r="B15" i="7"/>
  <c r="N14" i="7"/>
  <c r="N13" i="7"/>
  <c r="N12" i="7"/>
  <c r="N11" i="7"/>
  <c r="N10" i="7"/>
  <c r="N9" i="7"/>
  <c r="N8" i="7"/>
  <c r="N7" i="7"/>
  <c r="N6" i="7"/>
  <c r="N5" i="7"/>
  <c r="N15" i="7" s="1"/>
  <c r="J14" i="10" l="1"/>
  <c r="J18" i="10" s="1"/>
  <c r="K18" i="10" s="1"/>
  <c r="C14" i="9"/>
</calcChain>
</file>

<file path=xl/comments1.xml><?xml version="1.0" encoding="utf-8"?>
<comments xmlns="http://schemas.openxmlformats.org/spreadsheetml/2006/main">
  <authors>
    <author>smilanj</author>
  </authors>
  <commentList>
    <comment ref="M195" authorId="0" shapeId="0">
      <text>
        <r>
          <rPr>
            <b/>
            <sz val="9"/>
            <color indexed="81"/>
            <rFont val="Tahoma"/>
            <family val="2"/>
          </rPr>
          <t>smilanj:</t>
        </r>
        <r>
          <rPr>
            <sz val="9"/>
            <color indexed="81"/>
            <rFont val="Tahoma"/>
            <family val="2"/>
          </rPr>
          <t xml:space="preserve">
For weekly checks on 1 DVR</t>
        </r>
      </text>
    </comment>
    <comment ref="M209" authorId="0" shapeId="0">
      <text>
        <r>
          <rPr>
            <b/>
            <sz val="9"/>
            <color indexed="81"/>
            <rFont val="Tahoma"/>
            <family val="2"/>
          </rPr>
          <t>smilanj:</t>
        </r>
        <r>
          <rPr>
            <sz val="9"/>
            <color indexed="81"/>
            <rFont val="Tahoma"/>
            <family val="2"/>
          </rPr>
          <t xml:space="preserve">
Per Heather's request - splitting out the protable radio costs - 72 charged to 506200 ($6048 annual) &amp; 115 to 501000 ($9660 annual)</t>
        </r>
      </text>
    </comment>
    <comment ref="M210" authorId="0" shapeId="0">
      <text>
        <r>
          <rPr>
            <b/>
            <sz val="9"/>
            <color indexed="81"/>
            <rFont val="Tahoma"/>
            <family val="2"/>
          </rPr>
          <t>smilanj:</t>
        </r>
        <r>
          <rPr>
            <sz val="9"/>
            <color indexed="81"/>
            <rFont val="Tahoma"/>
            <family val="2"/>
          </rPr>
          <t xml:space="preserve">
Per Heather's request - splitting out the protable radio costs - 72 charged to 506200 ($6048 annual) &amp; 115 to 501000 ($9660 annual)</t>
        </r>
      </text>
    </comment>
    <comment ref="M211" authorId="0" shapeId="0">
      <text>
        <r>
          <rPr>
            <b/>
            <sz val="9"/>
            <color indexed="81"/>
            <rFont val="Tahoma"/>
            <family val="2"/>
          </rPr>
          <t>smilanj:</t>
        </r>
        <r>
          <rPr>
            <sz val="9"/>
            <color indexed="81"/>
            <rFont val="Tahoma"/>
            <family val="2"/>
          </rPr>
          <t xml:space="preserve">
NOTE- for Detention electronics maintenance - DE-JV</t>
        </r>
      </text>
    </comment>
    <comment ref="M212" authorId="0" shapeId="0">
      <text>
        <r>
          <rPr>
            <b/>
            <sz val="9"/>
            <color indexed="81"/>
            <rFont val="Tahoma"/>
            <family val="2"/>
          </rPr>
          <t>smilanj:</t>
        </r>
        <r>
          <rPr>
            <sz val="9"/>
            <color indexed="81"/>
            <rFont val="Tahoma"/>
            <family val="2"/>
          </rPr>
          <t xml:space="preserve">
NOTE - for Weekly DVR checks</t>
        </r>
      </text>
    </comment>
  </commentList>
</comments>
</file>

<file path=xl/sharedStrings.xml><?xml version="1.0" encoding="utf-8"?>
<sst xmlns="http://schemas.openxmlformats.org/spreadsheetml/2006/main" count="5922" uniqueCount="825">
  <si>
    <t>O&amp;M</t>
  </si>
  <si>
    <t>B#</t>
  </si>
  <si>
    <t>Upload</t>
  </si>
  <si>
    <t xml:space="preserve">Building Name </t>
  </si>
  <si>
    <r>
      <rPr>
        <b/>
        <u/>
        <sz val="10"/>
        <rFont val="Calibri"/>
        <family val="2"/>
        <scheme val="minor"/>
      </rPr>
      <t>O</t>
    </r>
    <r>
      <rPr>
        <b/>
        <sz val="10"/>
        <rFont val="Calibri"/>
        <family val="2"/>
        <scheme val="minor"/>
      </rPr>
      <t>wned /</t>
    </r>
    <r>
      <rPr>
        <b/>
        <u/>
        <sz val="10"/>
        <rFont val="Calibri"/>
        <family val="2"/>
        <scheme val="minor"/>
      </rPr>
      <t>L</t>
    </r>
    <r>
      <rPr>
        <b/>
        <sz val="10"/>
        <rFont val="Calibri"/>
        <family val="2"/>
        <scheme val="minor"/>
      </rPr>
      <t>eased /</t>
    </r>
    <r>
      <rPr>
        <b/>
        <u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>nter-gov. Agree</t>
    </r>
  </si>
  <si>
    <t>Tier</t>
  </si>
  <si>
    <t>Dept Acronym</t>
  </si>
  <si>
    <t>Unit/Client</t>
  </si>
  <si>
    <t>Floor</t>
  </si>
  <si>
    <t>Space Type</t>
  </si>
  <si>
    <t>Client Rentable Area (CRA) = client sq ft</t>
  </si>
  <si>
    <t>Building Rentable</t>
  </si>
  <si>
    <t>CLIENT %</t>
  </si>
  <si>
    <t>Charge Code</t>
  </si>
  <si>
    <t>Asset Pres or CIP  (AP/CIP)</t>
  </si>
  <si>
    <t>Owned</t>
  </si>
  <si>
    <t>Tier 3 ~ Maintain Essential Operations</t>
  </si>
  <si>
    <t>DCA</t>
  </si>
  <si>
    <t>01</t>
  </si>
  <si>
    <t>SH</t>
  </si>
  <si>
    <t>015</t>
  </si>
  <si>
    <t>Biddle Butte</t>
  </si>
  <si>
    <t>Leased</t>
  </si>
  <si>
    <t>Tier 1 ~ Preserve Building Integrity</t>
  </si>
  <si>
    <t>MCSO</t>
  </si>
  <si>
    <t>Sheriff</t>
  </si>
  <si>
    <t>601600</t>
  </si>
  <si>
    <t>101</t>
  </si>
  <si>
    <t>Multnomah County Court House</t>
  </si>
  <si>
    <t>Tier 2 ~ Improve Deficient Conditions</t>
  </si>
  <si>
    <t>NonD</t>
  </si>
  <si>
    <t>Non Departmental</t>
  </si>
  <si>
    <t>DC</t>
  </si>
  <si>
    <t>108701</t>
  </si>
  <si>
    <t>02</t>
  </si>
  <si>
    <t>03</t>
  </si>
  <si>
    <t>04</t>
  </si>
  <si>
    <t>05</t>
  </si>
  <si>
    <t>06</t>
  </si>
  <si>
    <t>07</t>
  </si>
  <si>
    <t>B</t>
  </si>
  <si>
    <t>GU</t>
  </si>
  <si>
    <t>WH</t>
  </si>
  <si>
    <t>DA</t>
  </si>
  <si>
    <t>DA-General Support Services</t>
  </si>
  <si>
    <t>150000</t>
  </si>
  <si>
    <t>08</t>
  </si>
  <si>
    <t>DCJ</t>
  </si>
  <si>
    <t>DCJ-Family Court Services 1516</t>
  </si>
  <si>
    <t>CJ056.FCS.1516</t>
  </si>
  <si>
    <t>601490</t>
  </si>
  <si>
    <t>Non IT Application Management</t>
  </si>
  <si>
    <t>106</t>
  </si>
  <si>
    <t>Portland Building</t>
  </si>
  <si>
    <t>15</t>
  </si>
  <si>
    <t>Support Enforcement /F-S</t>
  </si>
  <si>
    <t>DA SED.66</t>
  </si>
  <si>
    <t>111</t>
  </si>
  <si>
    <t>Motor Pool Modular Office</t>
  </si>
  <si>
    <t>DCM FREDS Motor Pool</t>
  </si>
  <si>
    <t>904150</t>
  </si>
  <si>
    <t>119</t>
  </si>
  <si>
    <t>Justice Center</t>
  </si>
  <si>
    <t>HD</t>
  </si>
  <si>
    <t>Health Department</t>
  </si>
  <si>
    <t>CL</t>
  </si>
  <si>
    <t>405500</t>
  </si>
  <si>
    <t>601410</t>
  </si>
  <si>
    <t>05M</t>
  </si>
  <si>
    <t>06M</t>
  </si>
  <si>
    <t>07M</t>
  </si>
  <si>
    <t>08M</t>
  </si>
  <si>
    <t>L1</t>
  </si>
  <si>
    <t>DCJ-ASD Pretrial Supervision Program1000</t>
  </si>
  <si>
    <t>502230</t>
  </si>
  <si>
    <t>10</t>
  </si>
  <si>
    <t>10M</t>
  </si>
  <si>
    <t>902570</t>
  </si>
  <si>
    <t>L2</t>
  </si>
  <si>
    <t>154</t>
  </si>
  <si>
    <t>Medford Building</t>
  </si>
  <si>
    <t>DCM-CIP Projects-Capital Imprv Fund2507</t>
  </si>
  <si>
    <t>902900</t>
  </si>
  <si>
    <t>160</t>
  </si>
  <si>
    <t>Gladys McCoy Building</t>
  </si>
  <si>
    <t>703001</t>
  </si>
  <si>
    <t>09</t>
  </si>
  <si>
    <t>401601</t>
  </si>
  <si>
    <t>403100</t>
  </si>
  <si>
    <t>403600</t>
  </si>
  <si>
    <t>403800</t>
  </si>
  <si>
    <t>403900</t>
  </si>
  <si>
    <t>407750</t>
  </si>
  <si>
    <t>408300</t>
  </si>
  <si>
    <t>4CA116-01-1</t>
  </si>
  <si>
    <t>400001</t>
  </si>
  <si>
    <t>400011</t>
  </si>
  <si>
    <t>401646</t>
  </si>
  <si>
    <t>402100</t>
  </si>
  <si>
    <t>402400</t>
  </si>
  <si>
    <t>403002</t>
  </si>
  <si>
    <t>403005</t>
  </si>
  <si>
    <t>403700</t>
  </si>
  <si>
    <t>404002</t>
  </si>
  <si>
    <t>404504</t>
  </si>
  <si>
    <t>404701</t>
  </si>
  <si>
    <t>406001</t>
  </si>
  <si>
    <t>407002</t>
  </si>
  <si>
    <t>407005</t>
  </si>
  <si>
    <t>407006</t>
  </si>
  <si>
    <t>407020</t>
  </si>
  <si>
    <t>407050</t>
  </si>
  <si>
    <t>407060</t>
  </si>
  <si>
    <t>407100</t>
  </si>
  <si>
    <t>407200</t>
  </si>
  <si>
    <t>408200</t>
  </si>
  <si>
    <t>408210</t>
  </si>
  <si>
    <t>408310</t>
  </si>
  <si>
    <t>408502</t>
  </si>
  <si>
    <t>409250</t>
  </si>
  <si>
    <t>409305</t>
  </si>
  <si>
    <t>409320</t>
  </si>
  <si>
    <t>4CA134-3</t>
  </si>
  <si>
    <t>4CA66-04-1</t>
  </si>
  <si>
    <t>4CA97-02-1</t>
  </si>
  <si>
    <t>4CA97-02-2</t>
  </si>
  <si>
    <t>4FA61-01-1</t>
  </si>
  <si>
    <t>4SA100-2</t>
  </si>
  <si>
    <t>4SA40-1</t>
  </si>
  <si>
    <t>4SA92-1</t>
  </si>
  <si>
    <t>161</t>
  </si>
  <si>
    <t>Mead Building</t>
  </si>
  <si>
    <t>DCJ-ASD MEAD BLDG 1000</t>
  </si>
  <si>
    <t>504000</t>
  </si>
  <si>
    <t>01M</t>
  </si>
  <si>
    <t>DCM</t>
  </si>
  <si>
    <t>Dept of County Management</t>
  </si>
  <si>
    <t>705500</t>
  </si>
  <si>
    <t>167</t>
  </si>
  <si>
    <t>Lincoln Bldg</t>
  </si>
  <si>
    <t>DCHS</t>
  </si>
  <si>
    <t>DCHS DD Division Management</t>
  </si>
  <si>
    <t>DD10DIVBLDG167</t>
  </si>
  <si>
    <t>LINCOLN BLDG TO BE ALLOCATED</t>
  </si>
  <si>
    <t>ADSDIVBLDG167</t>
  </si>
  <si>
    <t>LTC West District XIX</t>
  </si>
  <si>
    <t>ADSDIVLTCWDXIX</t>
  </si>
  <si>
    <t>ADS-Veteran Services</t>
  </si>
  <si>
    <t>ADSDIVVSDVA</t>
  </si>
  <si>
    <t>DCHS BS Contracts-County General Fund</t>
  </si>
  <si>
    <t>CHSDIVBLDG167</t>
  </si>
  <si>
    <t>DCHS BS Finance-County General Fund</t>
  </si>
  <si>
    <t>DCHS BS Finance-Facility Common Area CGF</t>
  </si>
  <si>
    <t>DCHS BS HR-County General Fund</t>
  </si>
  <si>
    <t>DCHS BS HR-SMHG Local Admin</t>
  </si>
  <si>
    <t>DCHS BS HR-OHP XIX Premium</t>
  </si>
  <si>
    <t>DCHS BS HR-Medicaid Title XIX</t>
  </si>
  <si>
    <t>DCHS Dir Office - Indirect Fund 1000</t>
  </si>
  <si>
    <t>CFS Domestic Violence</t>
  </si>
  <si>
    <t>DVCOBLDG167</t>
  </si>
  <si>
    <t>MHAD SYSTEM DIV ADMIN</t>
  </si>
  <si>
    <t>MHASDIVBLDG167</t>
  </si>
  <si>
    <t>DSCP Cmty Svcs Admin CGF</t>
  </si>
  <si>
    <t>SCPCSDIVBLDG167</t>
  </si>
  <si>
    <t>DSCP SUN Service System Admin CGF</t>
  </si>
  <si>
    <t>SCPSSDIVBLDG167</t>
  </si>
  <si>
    <t>406250</t>
  </si>
  <si>
    <t>409001</t>
  </si>
  <si>
    <t>409140</t>
  </si>
  <si>
    <t>409150</t>
  </si>
  <si>
    <t>409155</t>
  </si>
  <si>
    <t>409200</t>
  </si>
  <si>
    <t>409300</t>
  </si>
  <si>
    <t>HD - Holding 50% of lease space for budgeting to Health Dept. per Michael for planning purposes until final space allocations determined</t>
  </si>
  <si>
    <t xml:space="preserve">Lincoln Bldg. </t>
  </si>
  <si>
    <t>IT portion retaining of this space - only vacation 3000 sq. ft.</t>
  </si>
  <si>
    <t>DCA - Holding 50% of Lease space per budget until determination of who will move into the space &amp; the timing.</t>
  </si>
  <si>
    <t>221-1</t>
  </si>
  <si>
    <t>Columbia Pacific Plaza</t>
  </si>
  <si>
    <t>DCJ-ASP North</t>
  </si>
  <si>
    <t>504101</t>
  </si>
  <si>
    <t>221-2</t>
  </si>
  <si>
    <t>231</t>
  </si>
  <si>
    <t>Lloyd Corporate Plaza</t>
  </si>
  <si>
    <t>403305</t>
  </si>
  <si>
    <t>403310</t>
  </si>
  <si>
    <t>403350</t>
  </si>
  <si>
    <t>43360-GF</t>
  </si>
  <si>
    <t>43370-GF</t>
  </si>
  <si>
    <t>4SA50-2</t>
  </si>
  <si>
    <t>251</t>
  </si>
  <si>
    <t>Jefferson High School</t>
  </si>
  <si>
    <t>409050</t>
  </si>
  <si>
    <t>252</t>
  </si>
  <si>
    <t>James Hawthorne Apartments</t>
  </si>
  <si>
    <t>DD10 ADM CGF</t>
  </si>
  <si>
    <t>261</t>
  </si>
  <si>
    <t>Roosevelt High School</t>
  </si>
  <si>
    <t>273</t>
  </si>
  <si>
    <t>Blanchard Fleet Shops</t>
  </si>
  <si>
    <t>DCM-Flt,Rec,Elctr,Dist- Fleet Services</t>
  </si>
  <si>
    <t>904100</t>
  </si>
  <si>
    <t>274</t>
  </si>
  <si>
    <t>Robert W Blanchard Education Service Center</t>
  </si>
  <si>
    <t>SCPCPS.CGF</t>
  </si>
  <si>
    <t>DCM-Flt,Rec,Elctr,Dist- Dist Services</t>
  </si>
  <si>
    <t>904400</t>
  </si>
  <si>
    <t xml:space="preserve">LIB  </t>
  </si>
  <si>
    <t xml:space="preserve">Library </t>
  </si>
  <si>
    <t>803420</t>
  </si>
  <si>
    <t>294</t>
  </si>
  <si>
    <t>David Douglas Modular Office</t>
  </si>
  <si>
    <t>404540</t>
  </si>
  <si>
    <t>296</t>
  </si>
  <si>
    <t>Vector Control Parking Shed</t>
  </si>
  <si>
    <t>403320</t>
  </si>
  <si>
    <t>297</t>
  </si>
  <si>
    <t>Vector Control Modular Office</t>
  </si>
  <si>
    <t>304</t>
  </si>
  <si>
    <t>Mid-County District Office</t>
  </si>
  <si>
    <t>DCJ-ASD Mid County (MTEA) 1000</t>
  </si>
  <si>
    <t>503101</t>
  </si>
  <si>
    <t>305</t>
  </si>
  <si>
    <t>Parkrose High School</t>
  </si>
  <si>
    <t>306</t>
  </si>
  <si>
    <t>Madison High School</t>
  </si>
  <si>
    <t>307</t>
  </si>
  <si>
    <t>River Patrol Columbia</t>
  </si>
  <si>
    <t>BTH</t>
  </si>
  <si>
    <t>601633</t>
  </si>
  <si>
    <t>308</t>
  </si>
  <si>
    <t>River Patrol Willamette</t>
  </si>
  <si>
    <t>309</t>
  </si>
  <si>
    <t>River Patrol Chinook Landing</t>
  </si>
  <si>
    <t>311</t>
  </si>
  <si>
    <t>Juvenile Justice Complex</t>
  </si>
  <si>
    <t>DA-Family Jstc-Juvenile Trial</t>
  </si>
  <si>
    <t>153100</t>
  </si>
  <si>
    <t>405550</t>
  </si>
  <si>
    <t>311-1</t>
  </si>
  <si>
    <t>DCJ-JSD Cust Svcs Detention CustUn 1000</t>
  </si>
  <si>
    <t>506100</t>
  </si>
  <si>
    <t>311-Gym</t>
  </si>
  <si>
    <t>DCJ-JSD Cstdy Svcs-Detentn CustUn   1513</t>
  </si>
  <si>
    <t>DCJ-JSD Intake/Admissions/Referral 1000</t>
  </si>
  <si>
    <t>DCJ-JSD Nutrition Services</t>
  </si>
  <si>
    <t>506230</t>
  </si>
  <si>
    <t>DCJ-JCJ Secure A&amp;D Treatment Unit   1000</t>
  </si>
  <si>
    <t>506600</t>
  </si>
  <si>
    <t>DCJ-JSD Juvenile Support Svcs 1000</t>
  </si>
  <si>
    <t>509200</t>
  </si>
  <si>
    <t>311-2</t>
  </si>
  <si>
    <t>312</t>
  </si>
  <si>
    <t>Vector Control</t>
  </si>
  <si>
    <t>313</t>
  </si>
  <si>
    <t>Hansen Building</t>
  </si>
  <si>
    <t>600000</t>
  </si>
  <si>
    <t>601040</t>
  </si>
  <si>
    <t>601203</t>
  </si>
  <si>
    <t>601615</t>
  </si>
  <si>
    <t>601625</t>
  </si>
  <si>
    <t>601635</t>
  </si>
  <si>
    <t>601640</t>
  </si>
  <si>
    <t>601643</t>
  </si>
  <si>
    <t>601690</t>
  </si>
  <si>
    <t>601752</t>
  </si>
  <si>
    <t>601773</t>
  </si>
  <si>
    <t>601774</t>
  </si>
  <si>
    <t>601776</t>
  </si>
  <si>
    <t>314</t>
  </si>
  <si>
    <t>Multnomah County Inverness Jail</t>
  </si>
  <si>
    <t>405760</t>
  </si>
  <si>
    <t>601422</t>
  </si>
  <si>
    <t>02M</t>
  </si>
  <si>
    <t>316</t>
  </si>
  <si>
    <t>Hansen Station</t>
  </si>
  <si>
    <t>317</t>
  </si>
  <si>
    <t>Library Administration</t>
  </si>
  <si>
    <t>318</t>
  </si>
  <si>
    <t>Hansen Building C</t>
  </si>
  <si>
    <t>319</t>
  </si>
  <si>
    <t>Hansen Building B</t>
  </si>
  <si>
    <t>320</t>
  </si>
  <si>
    <t>Multnomah County Inverness Jail Laundry</t>
  </si>
  <si>
    <t>601350</t>
  </si>
  <si>
    <t>321</t>
  </si>
  <si>
    <t>Multnomah County Inverness Jail Storage</t>
  </si>
  <si>
    <t>322</t>
  </si>
  <si>
    <t>Walnut Park Complex</t>
  </si>
  <si>
    <t>Loaves &amp; Fishes - DCHS rents/subsidized these spaces</t>
  </si>
  <si>
    <t>200633</t>
  </si>
  <si>
    <t>WALNUT PARK BLDG TO BE ALLOCATED</t>
  </si>
  <si>
    <t>ADSDIVBLDG322</t>
  </si>
  <si>
    <t>404415</t>
  </si>
  <si>
    <t>406600</t>
  </si>
  <si>
    <t>407650</t>
  </si>
  <si>
    <t>408230</t>
  </si>
  <si>
    <t>404735</t>
  </si>
  <si>
    <t>404736</t>
  </si>
  <si>
    <t>404755</t>
  </si>
  <si>
    <t>4CA35-1</t>
  </si>
  <si>
    <t>4FA23-11-1</t>
  </si>
  <si>
    <t>4FA23-08-1</t>
  </si>
  <si>
    <t>324</t>
  </si>
  <si>
    <t>Animal Services</t>
  </si>
  <si>
    <t>DCS</t>
  </si>
  <si>
    <t>DCS-Animal Control-Shelter Op 1000</t>
  </si>
  <si>
    <t>903200</t>
  </si>
  <si>
    <t>DCS-Animal Control-Div Mgmt 1000</t>
  </si>
  <si>
    <t>325</t>
  </si>
  <si>
    <t xml:space="preserve">North Portland Health Clinic </t>
  </si>
  <si>
    <t>407600</t>
  </si>
  <si>
    <t>408235</t>
  </si>
  <si>
    <t>Northwest Regional Primary Care</t>
  </si>
  <si>
    <t>201736</t>
  </si>
  <si>
    <t>338</t>
  </si>
  <si>
    <t>Baltazar F Ortiz Community Center</t>
  </si>
  <si>
    <t>MA System of Care Bienestar CGF</t>
  </si>
  <si>
    <t>SCPSP.CVB.CGF</t>
  </si>
  <si>
    <t>407800</t>
  </si>
  <si>
    <t>339</t>
  </si>
  <si>
    <t>East Portland Community Center</t>
  </si>
  <si>
    <t>CS ADMIN - ADMINISTRATION - GF</t>
  </si>
  <si>
    <t>ADSDIVCS201GF</t>
  </si>
  <si>
    <t>358</t>
  </si>
  <si>
    <t>Hooper Memorial Center</t>
  </si>
  <si>
    <t>MA Safety Net Inp Sub Acute OHP Premium</t>
  </si>
  <si>
    <t>MA SN IP XIX</t>
  </si>
  <si>
    <t>373</t>
  </si>
  <si>
    <t>George Middle School</t>
  </si>
  <si>
    <t>376</t>
  </si>
  <si>
    <t>Animal Services Pole Barn</t>
  </si>
  <si>
    <t>377</t>
  </si>
  <si>
    <t>Cherry Blossom Plaza</t>
  </si>
  <si>
    <t>ADSDIVBLDG377</t>
  </si>
  <si>
    <t>DCHS office space</t>
  </si>
  <si>
    <t>DHS-Aging &amp; Disability Services Admin</t>
  </si>
  <si>
    <t>378</t>
  </si>
  <si>
    <t>Hansen Building A</t>
  </si>
  <si>
    <t>379</t>
  </si>
  <si>
    <t>Hansen Building D</t>
  </si>
  <si>
    <t>382</t>
  </si>
  <si>
    <t>Animal Services Modular Office</t>
  </si>
  <si>
    <t>383</t>
  </si>
  <si>
    <t>Cesar Chavez K-8 School</t>
  </si>
  <si>
    <t>SCP EGY Svcs Energy Asst CGF</t>
  </si>
  <si>
    <t>SCPCES.CGF</t>
  </si>
  <si>
    <t>388</t>
  </si>
  <si>
    <t>Franklin High School</t>
  </si>
  <si>
    <t>397</t>
  </si>
  <si>
    <t>Professional Plaza 102</t>
  </si>
  <si>
    <t>404420</t>
  </si>
  <si>
    <t>398</t>
  </si>
  <si>
    <t>Rockwood Community Health Center</t>
  </si>
  <si>
    <t>MA SC East Program MH 20</t>
  </si>
  <si>
    <t>MA CH EASA FL37</t>
  </si>
  <si>
    <t>406400</t>
  </si>
  <si>
    <t>407400</t>
  </si>
  <si>
    <t>408245</t>
  </si>
  <si>
    <t>407</t>
  </si>
  <si>
    <t>Gresham Probation</t>
  </si>
  <si>
    <t>DCJ-ASD Gresham (MTGR) 1000</t>
  </si>
  <si>
    <t>503201</t>
  </si>
  <si>
    <t>409</t>
  </si>
  <si>
    <t>Tabor Square Office Building</t>
  </si>
  <si>
    <t>ADSDIVBLDG409</t>
  </si>
  <si>
    <t>Impact Northwest -  DCHS rents/subsidized these spaces</t>
  </si>
  <si>
    <t>TABOR SQUARE BLDG TO BE ALLOCATED</t>
  </si>
  <si>
    <t>414</t>
  </si>
  <si>
    <t>Elections Building</t>
  </si>
  <si>
    <t>DCS-Elections-Admin</t>
  </si>
  <si>
    <t>908000</t>
  </si>
  <si>
    <t>415</t>
  </si>
  <si>
    <t>Grant High School</t>
  </si>
  <si>
    <t>420</t>
  </si>
  <si>
    <t>Southeast Health Center</t>
  </si>
  <si>
    <t>406550</t>
  </si>
  <si>
    <t>403360</t>
  </si>
  <si>
    <t>43500-GF</t>
  </si>
  <si>
    <t>43500-GF3</t>
  </si>
  <si>
    <t>44503-GF</t>
  </si>
  <si>
    <t>4CA94-06-1</t>
  </si>
  <si>
    <t>4FA14-18-1</t>
  </si>
  <si>
    <t>4FA14-18-10</t>
  </si>
  <si>
    <t>4FA63-01-1</t>
  </si>
  <si>
    <t>4SA14-1</t>
  </si>
  <si>
    <t>423</t>
  </si>
  <si>
    <t>Rockwood Fred Meyer Retail Development</t>
  </si>
  <si>
    <t>DCJ-JSD Community Based Supervision 1000</t>
  </si>
  <si>
    <t>508000</t>
  </si>
  <si>
    <t>424</t>
  </si>
  <si>
    <t>Vance Crusher Road Shop</t>
  </si>
  <si>
    <t>General</t>
  </si>
  <si>
    <t>ROADM7G</t>
  </si>
  <si>
    <t>425</t>
  </si>
  <si>
    <t>John B Yeon Facility</t>
  </si>
  <si>
    <t>DCM-FREDS- Div Mgmt 3501</t>
  </si>
  <si>
    <t>904000</t>
  </si>
  <si>
    <t>601486</t>
  </si>
  <si>
    <t>DCM - Distribution</t>
  </si>
  <si>
    <t>Land Use Planning Division 1000</t>
  </si>
  <si>
    <t>901000</t>
  </si>
  <si>
    <t>DCS-Animal Control - Div Mgmt 1000</t>
  </si>
  <si>
    <t>903100</t>
  </si>
  <si>
    <t>Engineering General</t>
  </si>
  <si>
    <t>ROADEG</t>
  </si>
  <si>
    <t>ROADM9G</t>
  </si>
  <si>
    <t>DCM FREDS Records</t>
  </si>
  <si>
    <t>904500</t>
  </si>
  <si>
    <t>Administration General</t>
  </si>
  <si>
    <t>Transf20</t>
  </si>
  <si>
    <t>446</t>
  </si>
  <si>
    <t>Bridge Shops</t>
  </si>
  <si>
    <t>General Bridge Maintenance</t>
  </si>
  <si>
    <t>6610G</t>
  </si>
  <si>
    <t>Road Engineering</t>
  </si>
  <si>
    <t>6700G</t>
  </si>
  <si>
    <t>Asset Management Unit</t>
  </si>
  <si>
    <t>ROADMA</t>
  </si>
  <si>
    <t>Environmental Program</t>
  </si>
  <si>
    <t>ROADME</t>
  </si>
  <si>
    <t>ROADT9G</t>
  </si>
  <si>
    <t>Land Corner Program</t>
  </si>
  <si>
    <t>SURVLC</t>
  </si>
  <si>
    <t>427</t>
  </si>
  <si>
    <t>Skyline Road Shop</t>
  </si>
  <si>
    <t>ROADM1G</t>
  </si>
  <si>
    <t>429</t>
  </si>
  <si>
    <t>Cleveland High School</t>
  </si>
  <si>
    <t>430</t>
  </si>
  <si>
    <t>Mid-County Health Center</t>
  </si>
  <si>
    <t>406650</t>
  </si>
  <si>
    <t>407550</t>
  </si>
  <si>
    <t>408240</t>
  </si>
  <si>
    <t>432</t>
  </si>
  <si>
    <t>Springdale Road Shop</t>
  </si>
  <si>
    <t>ROADM5G</t>
  </si>
  <si>
    <t>437</t>
  </si>
  <si>
    <t>Multnomah County East</t>
  </si>
  <si>
    <t>Loaves &amp; Fishes - DCHS pays for this client</t>
  </si>
  <si>
    <t>YWCA - DCHS rents/subsidized these spaces</t>
  </si>
  <si>
    <t>200272</t>
  </si>
  <si>
    <t>Gresham Senior Center - DCHS rents/subsidized these spaces</t>
  </si>
  <si>
    <t>200622</t>
  </si>
  <si>
    <t>Ride Connection - DCHS rents/subsidized these spaces</t>
  </si>
  <si>
    <t>201318</t>
  </si>
  <si>
    <t>LTC East District XIX - DCHS rents/subsidized these spaces</t>
  </si>
  <si>
    <t>ADSDIVLTCEDXIX</t>
  </si>
  <si>
    <t>404435</t>
  </si>
  <si>
    <t>406750</t>
  </si>
  <si>
    <t>407500</t>
  </si>
  <si>
    <t>407525</t>
  </si>
  <si>
    <t>408225</t>
  </si>
  <si>
    <t>404710</t>
  </si>
  <si>
    <t>404711</t>
  </si>
  <si>
    <t>4SA76-04-1</t>
  </si>
  <si>
    <t>439</t>
  </si>
  <si>
    <t>Gateway Childrens Center MDT Building</t>
  </si>
  <si>
    <t>DA-Family Jstc-MDT 1000</t>
  </si>
  <si>
    <t>GCC</t>
  </si>
  <si>
    <t>153300</t>
  </si>
  <si>
    <t>441</t>
  </si>
  <si>
    <t>Harrison Park School</t>
  </si>
  <si>
    <t>444</t>
  </si>
  <si>
    <t>Towne Building</t>
  </si>
  <si>
    <t>Bridge M &amp; O Administration</t>
  </si>
  <si>
    <t>6610A</t>
  </si>
  <si>
    <t>Bridge Engineering  &amp; Capital Admin</t>
  </si>
  <si>
    <t>6700A</t>
  </si>
  <si>
    <t>447</t>
  </si>
  <si>
    <t>St Francis Dining Hall</t>
  </si>
  <si>
    <t>448</t>
  </si>
  <si>
    <t>Gateway Childrens Center Service Building</t>
  </si>
  <si>
    <t>404708</t>
  </si>
  <si>
    <t>406150</t>
  </si>
  <si>
    <t>4CA94-03-1</t>
  </si>
  <si>
    <t>4FA65-01-1</t>
  </si>
  <si>
    <t>4SA01</t>
  </si>
  <si>
    <t>MC Wapato Jail Facility</t>
  </si>
  <si>
    <t>WAP</t>
  </si>
  <si>
    <t>455</t>
  </si>
  <si>
    <t>John B Yeon Annex</t>
  </si>
  <si>
    <t>DCS-Director 1000</t>
  </si>
  <si>
    <t>700000</t>
  </si>
  <si>
    <t>708100</t>
  </si>
  <si>
    <t>General Program Activity Cost</t>
  </si>
  <si>
    <t>Tranpin</t>
  </si>
  <si>
    <t>459</t>
  </si>
  <si>
    <t>Springdale Road Shop Storage</t>
  </si>
  <si>
    <t>461</t>
  </si>
  <si>
    <t>Lane Middle School</t>
  </si>
  <si>
    <t>464</t>
  </si>
  <si>
    <t>Skyline Road Shop Garage</t>
  </si>
  <si>
    <t>466</t>
  </si>
  <si>
    <t>Vance Crusher Storage Building</t>
  </si>
  <si>
    <t>467</t>
  </si>
  <si>
    <t>Vance Crusher Pump House</t>
  </si>
  <si>
    <t>469</t>
  </si>
  <si>
    <t>Bridge Shop Modular Office 1</t>
  </si>
  <si>
    <t>471</t>
  </si>
  <si>
    <t>Bridge Shop Modular Office 2</t>
  </si>
  <si>
    <t>476</t>
  </si>
  <si>
    <t>Springdale Road Shop Shed</t>
  </si>
  <si>
    <t>477</t>
  </si>
  <si>
    <t>Vance Wash Plant Building</t>
  </si>
  <si>
    <t>478</t>
  </si>
  <si>
    <t>Skyline Road Shop Pump House</t>
  </si>
  <si>
    <t>479</t>
  </si>
  <si>
    <t>Skyline Road Shop Shed</t>
  </si>
  <si>
    <t>481</t>
  </si>
  <si>
    <t>Central Office</t>
  </si>
  <si>
    <t>DCJ-ASD-Domestc Violence 1000</t>
  </si>
  <si>
    <t>504600</t>
  </si>
  <si>
    <t>488</t>
  </si>
  <si>
    <t>East County Courthouse</t>
  </si>
  <si>
    <t>DA-Misdmnr Ct-Trial Unit</t>
  </si>
  <si>
    <t>152100</t>
  </si>
  <si>
    <t>490</t>
  </si>
  <si>
    <t>Columbia Gorge Corporate Center</t>
  </si>
  <si>
    <t>601390</t>
  </si>
  <si>
    <t>491</t>
  </si>
  <si>
    <t>Yeon Gas Station</t>
  </si>
  <si>
    <t>492</t>
  </si>
  <si>
    <t>Yeon Car Wash</t>
  </si>
  <si>
    <t>493</t>
  </si>
  <si>
    <t>River Patrol Columbia Boathouse 1</t>
  </si>
  <si>
    <t>494</t>
  </si>
  <si>
    <t>River Patrol Columbia Boathouse 2</t>
  </si>
  <si>
    <t>495</t>
  </si>
  <si>
    <t>River Patrol Columbia Boathouse 3</t>
  </si>
  <si>
    <t>496</t>
  </si>
  <si>
    <t>River Patrol Willamette Boathouse</t>
  </si>
  <si>
    <t>497</t>
  </si>
  <si>
    <t>River Patrol Chinook Landing Boathouse</t>
  </si>
  <si>
    <t>498</t>
  </si>
  <si>
    <t>River Patrol Chinook Landing Garage</t>
  </si>
  <si>
    <t>499</t>
  </si>
  <si>
    <t>River Patrol Columbia Boathouse 4</t>
  </si>
  <si>
    <t>503</t>
  </si>
  <si>
    <t>Multnomah Building</t>
  </si>
  <si>
    <t>100001</t>
  </si>
  <si>
    <t>100100</t>
  </si>
  <si>
    <t>103000</t>
  </si>
  <si>
    <t>104000</t>
  </si>
  <si>
    <t>107001</t>
  </si>
  <si>
    <t>108717</t>
  </si>
  <si>
    <t>108925</t>
  </si>
  <si>
    <t>109001</t>
  </si>
  <si>
    <t>District Attorney</t>
  </si>
  <si>
    <t>DCJ-ASD Forensics 1000</t>
  </si>
  <si>
    <t>503302</t>
  </si>
  <si>
    <t>DCJ-Business Services 1000</t>
  </si>
  <si>
    <t>509600</t>
  </si>
  <si>
    <t>601015</t>
  </si>
  <si>
    <t>601030</t>
  </si>
  <si>
    <t>601080</t>
  </si>
  <si>
    <t>601090</t>
  </si>
  <si>
    <t>601200</t>
  </si>
  <si>
    <t>601295</t>
  </si>
  <si>
    <t>601400</t>
  </si>
  <si>
    <t>603000</t>
  </si>
  <si>
    <t>604002</t>
  </si>
  <si>
    <t>DCM - storage space by Oak Room</t>
  </si>
  <si>
    <t>701000</t>
  </si>
  <si>
    <t xml:space="preserve">DCM - storage space   </t>
  </si>
  <si>
    <t>704000</t>
  </si>
  <si>
    <t>IT</t>
  </si>
  <si>
    <t>704050</t>
  </si>
  <si>
    <t>704001</t>
  </si>
  <si>
    <t>DMC - Needs to be readjusted based on current map - using as placeholder for rates</t>
  </si>
  <si>
    <t>706000</t>
  </si>
  <si>
    <t>705000</t>
  </si>
  <si>
    <t>705200</t>
  </si>
  <si>
    <t>706201</t>
  </si>
  <si>
    <t>707000</t>
  </si>
  <si>
    <t>New Break-room, per Sherry</t>
  </si>
  <si>
    <t>900300</t>
  </si>
  <si>
    <t>Multnomah Building Garage</t>
  </si>
  <si>
    <t>MBGar</t>
  </si>
  <si>
    <t>NonD IT WAN</t>
  </si>
  <si>
    <t>NonD IT Telecom</t>
  </si>
  <si>
    <t>DCM Fleet Motor Pool 10 spaces</t>
  </si>
  <si>
    <t>Information Technology Van 2 spaces</t>
  </si>
  <si>
    <t>509</t>
  </si>
  <si>
    <t>Multnomah County Inverness Jail Work Crew Shed</t>
  </si>
  <si>
    <t>601428</t>
  </si>
  <si>
    <t>525</t>
  </si>
  <si>
    <t>State Medical Examiner</t>
  </si>
  <si>
    <t>601</t>
  </si>
  <si>
    <t>Central Library</t>
  </si>
  <si>
    <t>802000</t>
  </si>
  <si>
    <t>LB</t>
  </si>
  <si>
    <t>602</t>
  </si>
  <si>
    <t>Albina Library</t>
  </si>
  <si>
    <t>805210</t>
  </si>
  <si>
    <t>603</t>
  </si>
  <si>
    <t>Belmont Library</t>
  </si>
  <si>
    <t>805220</t>
  </si>
  <si>
    <t>605</t>
  </si>
  <si>
    <t>Capitol Hill Library</t>
  </si>
  <si>
    <t>805230</t>
  </si>
  <si>
    <t>606</t>
  </si>
  <si>
    <t>Gregory Heights Library</t>
  </si>
  <si>
    <t>805260</t>
  </si>
  <si>
    <t>607</t>
  </si>
  <si>
    <t>Gresham Library</t>
  </si>
  <si>
    <t>805270</t>
  </si>
  <si>
    <t>609</t>
  </si>
  <si>
    <t>Holgate Library</t>
  </si>
  <si>
    <t>805290</t>
  </si>
  <si>
    <t>611</t>
  </si>
  <si>
    <t>Midland Library</t>
  </si>
  <si>
    <t>805310</t>
  </si>
  <si>
    <t>612</t>
  </si>
  <si>
    <t>North Portland Library</t>
  </si>
  <si>
    <t>805320</t>
  </si>
  <si>
    <t>614</t>
  </si>
  <si>
    <t>Rockwood Library</t>
  </si>
  <si>
    <t>805350</t>
  </si>
  <si>
    <t>615</t>
  </si>
  <si>
    <t>St Johns Library</t>
  </si>
  <si>
    <t>805360</t>
  </si>
  <si>
    <t>617</t>
  </si>
  <si>
    <t>Title Wave Bookstore</t>
  </si>
  <si>
    <t>618</t>
  </si>
  <si>
    <t>Woodstock Library</t>
  </si>
  <si>
    <t>805380</t>
  </si>
  <si>
    <t>619</t>
  </si>
  <si>
    <t>Northwest Library</t>
  </si>
  <si>
    <t>805330</t>
  </si>
  <si>
    <t>621</t>
  </si>
  <si>
    <t>Fairview Library</t>
  </si>
  <si>
    <t>805250</t>
  </si>
  <si>
    <t>622</t>
  </si>
  <si>
    <t>Hollywood Library</t>
  </si>
  <si>
    <t>805300</t>
  </si>
  <si>
    <t>623</t>
  </si>
  <si>
    <t>Hillsdale Library</t>
  </si>
  <si>
    <t>805280</t>
  </si>
  <si>
    <t>625</t>
  </si>
  <si>
    <t>Sellwood Lofts</t>
  </si>
  <si>
    <t>805370</t>
  </si>
  <si>
    <t>628</t>
  </si>
  <si>
    <t>Kenton Library</t>
  </si>
  <si>
    <t>805311</t>
  </si>
  <si>
    <t>629</t>
  </si>
  <si>
    <t>Troutdale Library</t>
  </si>
  <si>
    <t>805371</t>
  </si>
  <si>
    <t>697</t>
  </si>
  <si>
    <t>Spindrift Cottage</t>
  </si>
  <si>
    <t>800000</t>
  </si>
  <si>
    <t>Judge's Parking for Courthouse</t>
  </si>
  <si>
    <t>Old Town Recovery Center</t>
  </si>
  <si>
    <t>406300</t>
  </si>
  <si>
    <t>ROADM4</t>
  </si>
  <si>
    <t>Mult. Bldg. Garage</t>
  </si>
  <si>
    <t>O&amp;M Rate</t>
  </si>
  <si>
    <t>Enhanced Est. Rate</t>
  </si>
  <si>
    <t>Grand Total</t>
  </si>
  <si>
    <t>Debt</t>
  </si>
  <si>
    <t>FY13 Service Request Summary</t>
  </si>
  <si>
    <t>Fiscal Year 2013 Through June 30th</t>
  </si>
  <si>
    <t>Per 1</t>
  </si>
  <si>
    <t>Per 2</t>
  </si>
  <si>
    <t>Per 3</t>
  </si>
  <si>
    <t>Per 4</t>
  </si>
  <si>
    <t>Per 5</t>
  </si>
  <si>
    <t>Per 6</t>
  </si>
  <si>
    <t>Per 7</t>
  </si>
  <si>
    <t>Per 8</t>
  </si>
  <si>
    <t>Per 9</t>
  </si>
  <si>
    <t>Per 10</t>
  </si>
  <si>
    <t>Per 11</t>
  </si>
  <si>
    <t>Per 12</t>
  </si>
  <si>
    <t>YTD Expenses</t>
  </si>
  <si>
    <t>Non-D</t>
  </si>
  <si>
    <t>DAO</t>
  </si>
  <si>
    <t>DLS</t>
  </si>
  <si>
    <t>Program</t>
  </si>
  <si>
    <t>Department</t>
  </si>
  <si>
    <t>Equipment</t>
  </si>
  <si>
    <t>Description</t>
  </si>
  <si>
    <t>FE-101-DA</t>
  </si>
  <si>
    <t>FE-101-FSO</t>
  </si>
  <si>
    <t>FE-503-DA</t>
  </si>
  <si>
    <t>DA paging system</t>
  </si>
  <si>
    <t>T&amp;M on Contract Equipment</t>
  </si>
  <si>
    <t>OV-DA</t>
  </si>
  <si>
    <t>Other vehicle electronics</t>
  </si>
  <si>
    <t>Distribution</t>
  </si>
  <si>
    <t>FE-374-DST</t>
  </si>
  <si>
    <t>Camera Maintenance</t>
  </si>
  <si>
    <t>Electronic services</t>
  </si>
  <si>
    <t>FE-425-DES</t>
  </si>
  <si>
    <t>Yeon Shop Electronics</t>
  </si>
  <si>
    <t>Emergency Mgmt</t>
  </si>
  <si>
    <t>FE-FM-OTHR</t>
  </si>
  <si>
    <t>FE-OTH-FM</t>
  </si>
  <si>
    <t>FE-327-ISD</t>
  </si>
  <si>
    <t>Kelly Bldg electronics, cameras, intercoms, etc</t>
  </si>
  <si>
    <t>Fleet Svcs</t>
  </si>
  <si>
    <t>MR-FLT</t>
  </si>
  <si>
    <t>Conventional mobile radio</t>
  </si>
  <si>
    <t>PR-FLT</t>
  </si>
  <si>
    <t>Conventional portable radio</t>
  </si>
  <si>
    <t>FE-377-DCHS</t>
  </si>
  <si>
    <t>PA, intercoms</t>
  </si>
  <si>
    <t>Parole &amp; Probation</t>
  </si>
  <si>
    <t>FE-155-DCJ</t>
  </si>
  <si>
    <t>CCTV Monitors/Cameras</t>
  </si>
  <si>
    <t>FE-161-DCC</t>
  </si>
  <si>
    <t>FE-162-DCC</t>
  </si>
  <si>
    <t>400 SW 12th</t>
  </si>
  <si>
    <t>FE-221-DCC</t>
  </si>
  <si>
    <t>2205 NE Columbia</t>
  </si>
  <si>
    <t>FE-245-DCC</t>
  </si>
  <si>
    <t>727 NE 24th</t>
  </si>
  <si>
    <t>FE-345-DCC</t>
  </si>
  <si>
    <t>407 NE 12th</t>
  </si>
  <si>
    <t>FE-393-DCC</t>
  </si>
  <si>
    <t xml:space="preserve">7220 N Lombard </t>
  </si>
  <si>
    <t>FE-407-DCC</t>
  </si>
  <si>
    <t>495 NE Beech</t>
  </si>
  <si>
    <t>FE-409-DCC</t>
  </si>
  <si>
    <t>4610 SE Belmont</t>
  </si>
  <si>
    <t>FE-481-DCC</t>
  </si>
  <si>
    <t>421 SE 10th</t>
  </si>
  <si>
    <t>OV-DCC</t>
  </si>
  <si>
    <t>Juvenile</t>
  </si>
  <si>
    <t>DE-JV-*</t>
  </si>
  <si>
    <t>All detention electronics</t>
  </si>
  <si>
    <t>All dention electronics</t>
  </si>
  <si>
    <t>DVR</t>
  </si>
  <si>
    <t>Weekly DVR checks</t>
  </si>
  <si>
    <t>FE-FM-OTHER</t>
  </si>
  <si>
    <t>JUVNET</t>
  </si>
  <si>
    <t>Repeater and control equipment</t>
  </si>
  <si>
    <t>PR-JUV</t>
  </si>
  <si>
    <t>TV-JV-INM</t>
  </si>
  <si>
    <t>TVs and VCRs</t>
  </si>
  <si>
    <t>OV-JUV</t>
  </si>
  <si>
    <t>A&amp;T</t>
  </si>
  <si>
    <t>FE-503-AT</t>
  </si>
  <si>
    <t>Surveillance Camera Maintenance</t>
  </si>
  <si>
    <t>Animal Control</t>
  </si>
  <si>
    <t>FE-324-AC</t>
  </si>
  <si>
    <t>Facilities electronics include</t>
  </si>
  <si>
    <t>OV-AC</t>
  </si>
  <si>
    <t>Elections</t>
  </si>
  <si>
    <t>FE-414-EL</t>
  </si>
  <si>
    <t>Land Use Planning</t>
  </si>
  <si>
    <t>FE-455-DES</t>
  </si>
  <si>
    <t>Yeon Annex Electronics</t>
  </si>
  <si>
    <t>FE-455-LUP</t>
  </si>
  <si>
    <t>Yeon Annex electronics, PA setups</t>
  </si>
  <si>
    <t>Transpiration RW</t>
  </si>
  <si>
    <t>Transpiration Traffic</t>
  </si>
  <si>
    <t>Transportation Admin</t>
  </si>
  <si>
    <t>Transportation Bridge Eng</t>
  </si>
  <si>
    <t>Transportation Eng</t>
  </si>
  <si>
    <t>Transportation R-M</t>
  </si>
  <si>
    <t>ROADS</t>
  </si>
  <si>
    <t>Transportation Suv_LC</t>
  </si>
  <si>
    <t>OV-SUVCF</t>
  </si>
  <si>
    <t>Vehicle installs ,etc</t>
  </si>
  <si>
    <t>FE-160-DOH</t>
  </si>
  <si>
    <t>Facility electronics, PA, intercoms</t>
  </si>
  <si>
    <t>FE-322-DOH</t>
  </si>
  <si>
    <t>FE-325-DOH</t>
  </si>
  <si>
    <t>FE-403-DOH</t>
  </si>
  <si>
    <t>FE-420-DOH</t>
  </si>
  <si>
    <t>FE-430-DOH</t>
  </si>
  <si>
    <t>FE-437-DOH</t>
  </si>
  <si>
    <t>FE-FM-OTH</t>
  </si>
  <si>
    <t>Facility Service Requests</t>
  </si>
  <si>
    <t>PR-DOH</t>
  </si>
  <si>
    <t>Portable radios, McCoy Bldg</t>
  </si>
  <si>
    <t>OV-VECTOR</t>
  </si>
  <si>
    <t>Vehicle equipment</t>
  </si>
  <si>
    <t>Medical Examiner</t>
  </si>
  <si>
    <t>OV-ME</t>
  </si>
  <si>
    <t>Library</t>
  </si>
  <si>
    <t>Weekly DVR  Chekcs</t>
  </si>
  <si>
    <t>FE-LIBRARY</t>
  </si>
  <si>
    <t>Facility electronics all librarys</t>
  </si>
  <si>
    <t>Courthouse</t>
  </si>
  <si>
    <t>FE-101-CRT</t>
  </si>
  <si>
    <t>ALD, Wireless Mics, etc</t>
  </si>
  <si>
    <t>Courthouse facility security electronics</t>
  </si>
  <si>
    <t>FE-119-CRT</t>
  </si>
  <si>
    <t>FE-311-CRT</t>
  </si>
  <si>
    <t>Cnty Commissioners</t>
  </si>
  <si>
    <t>FE-503-BCC</t>
  </si>
  <si>
    <t>Multnomah Building BCC</t>
  </si>
  <si>
    <t>FE-GRESHCT</t>
  </si>
  <si>
    <t>Gresham courtroom PA systems</t>
  </si>
  <si>
    <t>Public Affairs</t>
  </si>
  <si>
    <t>Facilities Service Requests</t>
  </si>
  <si>
    <t>FY 15 Facilities Rates</t>
  </si>
  <si>
    <t>Electronic Services with FY 14 Published Rate Comparator</t>
  </si>
  <si>
    <t>Deaprtment</t>
  </si>
  <si>
    <t>FY 15 Electronic Svcs.</t>
  </si>
  <si>
    <t>% change FY 14 Published to FY 15</t>
  </si>
  <si>
    <t>FY 14 Published Rates - Elect. Svcs. - Total (BASE &amp; Svc Req)</t>
  </si>
  <si>
    <t>Summary by Department</t>
  </si>
  <si>
    <t>Rentable Area</t>
  </si>
  <si>
    <t xml:space="preserve">Estimated Enhanced </t>
  </si>
  <si>
    <t>Asset Pres.</t>
  </si>
  <si>
    <t>Cap. Improvement</t>
  </si>
  <si>
    <t>Lease</t>
  </si>
  <si>
    <t>Utilities</t>
  </si>
  <si>
    <t>Total BASE</t>
  </si>
  <si>
    <t>% Change over FY 14 Pub. Rates</t>
  </si>
  <si>
    <t>Estimated Service Requests</t>
  </si>
  <si>
    <t>Elect. Svc</t>
  </si>
  <si>
    <t>% change Elect. Svc</t>
  </si>
  <si>
    <t>LINCOLN BLDG SPACE on 6th floor - approx. 3000 sq. ft. lease costs have been split between the Health Dept. and DCA for FY 15 RATE calculations.</t>
  </si>
  <si>
    <t>Total BASE excluding Lease and AP/CIP Expenditures</t>
  </si>
  <si>
    <t>FY 14 Published Rates</t>
  </si>
  <si>
    <t>Est. Service Requests</t>
  </si>
  <si>
    <t>NOTE - Changes made to total expenditures after FY 14 Rates were published are not reflected above and would potentially reduce the % increase between FY 14 Total Expenditure and FY 15 Rates.</t>
  </si>
  <si>
    <t>Equipment List, Electronic Services:</t>
  </si>
  <si>
    <t xml:space="preserve">Utilities </t>
  </si>
  <si>
    <t xml:space="preserve">Leased Space  </t>
  </si>
  <si>
    <t>FY 15 Facilities Rates, Revised for Leases &amp; Debt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</si>
</sst>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indexed="18"/>
      <name val="Arial"/>
      <family val="2"/>
    </font>
    <font>
      <i/>
      <sz val="12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sz val="11"/>
      <color indexed="17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33CC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9" fillId="0" borderId="0"/>
    <xf numFmtId="0" fontId="16" fillId="4" borderId="0" applyNumberFormat="0" applyBorder="0" applyAlignment="0" applyProtection="0"/>
  </cellStyleXfs>
  <cellXfs count="236">
    <xf numFmtId="0" fontId="0" fillId="0" borderId="0" xfId="0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wrapText="1"/>
    </xf>
    <xf numFmtId="10" fontId="0" fillId="0" borderId="0" xfId="3" applyNumberFormat="1" applyFont="1" applyBorder="1"/>
    <xf numFmtId="0" fontId="0" fillId="0" borderId="0" xfId="0" applyFill="1"/>
    <xf numFmtId="0" fontId="0" fillId="0" borderId="0" xfId="0" applyFill="1" applyAlignment="1">
      <alignment wrapText="1"/>
    </xf>
    <xf numFmtId="44" fontId="0" fillId="0" borderId="0" xfId="2" applyFont="1" applyFill="1"/>
    <xf numFmtId="165" fontId="0" fillId="0" borderId="0" xfId="2" applyNumberFormat="1" applyFont="1"/>
    <xf numFmtId="44" fontId="7" fillId="0" borderId="9" xfId="2" applyFont="1" applyFill="1" applyBorder="1"/>
    <xf numFmtId="44" fontId="0" fillId="0" borderId="0" xfId="2" applyFont="1" applyFill="1" applyAlignment="1">
      <alignment wrapText="1"/>
    </xf>
    <xf numFmtId="0" fontId="0" fillId="0" borderId="0" xfId="0" applyBorder="1"/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wrapText="1"/>
    </xf>
    <xf numFmtId="43" fontId="7" fillId="0" borderId="0" xfId="1" applyFont="1" applyFill="1" applyAlignment="1">
      <alignment horizontal="center" wrapText="1"/>
    </xf>
    <xf numFmtId="43" fontId="7" fillId="0" borderId="0" xfId="1" applyFont="1" applyFill="1" applyAlignment="1">
      <alignment wrapText="1"/>
    </xf>
    <xf numFmtId="2" fontId="7" fillId="0" borderId="0" xfId="0" applyNumberFormat="1" applyFont="1" applyFill="1" applyAlignment="1">
      <alignment wrapText="1"/>
    </xf>
    <xf numFmtId="10" fontId="7" fillId="0" borderId="0" xfId="0" applyNumberFormat="1" applyFont="1" applyFill="1" applyAlignment="1">
      <alignment horizontal="center" wrapText="1"/>
    </xf>
    <xf numFmtId="165" fontId="7" fillId="0" borderId="0" xfId="0" applyNumberFormat="1" applyFont="1" applyFill="1" applyAlignment="1">
      <alignment horizontal="center" wrapText="1"/>
    </xf>
    <xf numFmtId="165" fontId="7" fillId="0" borderId="0" xfId="2" applyNumberFormat="1" applyFont="1" applyFill="1" applyAlignment="1">
      <alignment horizontal="center" wrapText="1"/>
    </xf>
    <xf numFmtId="10" fontId="7" fillId="0" borderId="0" xfId="3" applyNumberFormat="1" applyFont="1" applyFill="1" applyAlignment="1">
      <alignment horizontal="center" wrapText="1"/>
    </xf>
    <xf numFmtId="164" fontId="7" fillId="0" borderId="0" xfId="0" applyNumberFormat="1" applyFont="1" applyFill="1" applyAlignment="1">
      <alignment horizontal="center" wrapText="1"/>
    </xf>
    <xf numFmtId="1" fontId="7" fillId="0" borderId="0" xfId="0" applyNumberFormat="1" applyFont="1" applyFill="1" applyAlignment="1">
      <alignment horizontal="center" wrapText="1"/>
    </xf>
    <xf numFmtId="44" fontId="7" fillId="0" borderId="0" xfId="2" applyFont="1" applyFill="1" applyAlignment="1">
      <alignment wrapText="1"/>
    </xf>
    <xf numFmtId="2" fontId="7" fillId="0" borderId="0" xfId="0" applyNumberFormat="1" applyFont="1" applyFill="1" applyAlignment="1">
      <alignment horizontal="center" wrapText="1"/>
    </xf>
    <xf numFmtId="165" fontId="0" fillId="0" borderId="0" xfId="2" applyNumberFormat="1" applyFont="1" applyFill="1"/>
    <xf numFmtId="44" fontId="7" fillId="0" borderId="0" xfId="2" applyFont="1" applyFill="1" applyAlignment="1">
      <alignment horizontal="center" wrapText="1"/>
    </xf>
    <xf numFmtId="44" fontId="7" fillId="0" borderId="0" xfId="0" applyNumberFormat="1" applyFont="1" applyFill="1" applyAlignment="1">
      <alignment horizontal="center" wrapText="1"/>
    </xf>
    <xf numFmtId="1" fontId="8" fillId="0" borderId="9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9" xfId="0" applyFont="1" applyFill="1" applyBorder="1" applyAlignment="1">
      <alignment wrapText="1"/>
    </xf>
    <xf numFmtId="0" fontId="8" fillId="0" borderId="9" xfId="0" applyFont="1" applyFill="1" applyBorder="1" applyAlignment="1">
      <alignment horizontal="left"/>
    </xf>
    <xf numFmtId="43" fontId="8" fillId="0" borderId="9" xfId="1" applyFont="1" applyFill="1" applyBorder="1" applyAlignment="1">
      <alignment horizontal="center"/>
    </xf>
    <xf numFmtId="0" fontId="8" fillId="0" borderId="9" xfId="0" applyFont="1" applyFill="1" applyBorder="1"/>
    <xf numFmtId="164" fontId="8" fillId="0" borderId="9" xfId="1" applyNumberFormat="1" applyFont="1" applyFill="1" applyBorder="1"/>
    <xf numFmtId="9" fontId="8" fillId="0" borderId="9" xfId="3" applyFont="1" applyFill="1" applyBorder="1" applyAlignment="1">
      <alignment horizontal="center"/>
    </xf>
    <xf numFmtId="165" fontId="8" fillId="0" borderId="9" xfId="2" applyNumberFormat="1" applyFont="1" applyFill="1" applyBorder="1" applyAlignment="1">
      <alignment wrapText="1"/>
    </xf>
    <xf numFmtId="44" fontId="7" fillId="0" borderId="9" xfId="0" applyNumberFormat="1" applyFont="1" applyFill="1" applyBorder="1" applyAlignment="1">
      <alignment wrapText="1"/>
    </xf>
    <xf numFmtId="44" fontId="0" fillId="0" borderId="9" xfId="2" applyFont="1" applyFill="1" applyBorder="1" applyAlignment="1">
      <alignment wrapText="1"/>
    </xf>
    <xf numFmtId="165" fontId="8" fillId="0" borderId="9" xfId="5" applyNumberFormat="1" applyFont="1" applyFill="1" applyBorder="1" applyAlignment="1">
      <alignment wrapText="1"/>
    </xf>
    <xf numFmtId="165" fontId="8" fillId="0" borderId="9" xfId="5" applyNumberFormat="1" applyFont="1" applyFill="1" applyBorder="1" applyAlignment="1">
      <alignment horizontal="center" wrapText="1"/>
    </xf>
    <xf numFmtId="1" fontId="8" fillId="0" borderId="9" xfId="7" applyNumberFormat="1" applyFont="1" applyFill="1" applyBorder="1" applyAlignment="1">
      <alignment horizontal="center" wrapText="1"/>
    </xf>
    <xf numFmtId="0" fontId="8" fillId="0" borderId="9" xfId="7" applyNumberFormat="1" applyFont="1" applyFill="1" applyBorder="1" applyAlignment="1">
      <alignment horizontal="center" wrapText="1"/>
    </xf>
    <xf numFmtId="1" fontId="8" fillId="0" borderId="9" xfId="6" applyNumberFormat="1" applyFont="1" applyFill="1" applyBorder="1" applyAlignment="1">
      <alignment wrapText="1"/>
    </xf>
    <xf numFmtId="2" fontId="8" fillId="0" borderId="9" xfId="6" applyNumberFormat="1" applyFont="1" applyFill="1" applyBorder="1" applyAlignment="1">
      <alignment horizontal="center" wrapText="1" readingOrder="1"/>
    </xf>
    <xf numFmtId="1" fontId="8" fillId="0" borderId="9" xfId="6" applyNumberFormat="1" applyFont="1" applyFill="1" applyBorder="1" applyAlignment="1">
      <alignment horizontal="left"/>
    </xf>
    <xf numFmtId="0" fontId="8" fillId="0" borderId="9" xfId="6" applyNumberFormat="1" applyFont="1" applyFill="1" applyBorder="1" applyAlignment="1">
      <alignment horizontal="center"/>
    </xf>
    <xf numFmtId="1" fontId="8" fillId="0" borderId="9" xfId="6" applyNumberFormat="1" applyFont="1" applyFill="1" applyBorder="1"/>
    <xf numFmtId="38" fontId="8" fillId="0" borderId="9" xfId="7" applyNumberFormat="1" applyFont="1" applyFill="1" applyBorder="1"/>
    <xf numFmtId="1" fontId="8" fillId="0" borderId="9" xfId="6" applyNumberFormat="1" applyFont="1" applyFill="1" applyBorder="1" applyAlignment="1">
      <alignment horizontal="left" wrapText="1"/>
    </xf>
    <xf numFmtId="165" fontId="8" fillId="0" borderId="9" xfId="2" applyNumberFormat="1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wrapText="1"/>
    </xf>
    <xf numFmtId="43" fontId="8" fillId="0" borderId="9" xfId="1" applyFont="1" applyFill="1" applyBorder="1"/>
    <xf numFmtId="44" fontId="0" fillId="0" borderId="9" xfId="0" applyNumberFormat="1" applyFill="1" applyBorder="1"/>
    <xf numFmtId="10" fontId="8" fillId="0" borderId="9" xfId="8" applyNumberFormat="1" applyFont="1" applyFill="1" applyBorder="1" applyAlignment="1">
      <alignment horizontal="center"/>
    </xf>
    <xf numFmtId="1" fontId="8" fillId="0" borderId="9" xfId="0" applyNumberFormat="1" applyFont="1" applyFill="1" applyBorder="1" applyAlignment="1">
      <alignment wrapText="1"/>
    </xf>
    <xf numFmtId="2" fontId="8" fillId="0" borderId="9" xfId="0" applyNumberFormat="1" applyFont="1" applyFill="1" applyBorder="1" applyAlignment="1">
      <alignment horizontal="center" wrapText="1" readingOrder="1"/>
    </xf>
    <xf numFmtId="1" fontId="8" fillId="0" borderId="9" xfId="0" applyNumberFormat="1" applyFont="1" applyFill="1" applyBorder="1" applyAlignment="1">
      <alignment horizontal="left"/>
    </xf>
    <xf numFmtId="0" fontId="8" fillId="0" borderId="9" xfId="0" applyNumberFormat="1" applyFont="1" applyFill="1" applyBorder="1" applyAlignment="1">
      <alignment horizontal="center"/>
    </xf>
    <xf numFmtId="1" fontId="8" fillId="0" borderId="9" xfId="0" applyNumberFormat="1" applyFont="1" applyFill="1" applyBorder="1"/>
    <xf numFmtId="1" fontId="8" fillId="0" borderId="9" xfId="0" applyNumberFormat="1" applyFont="1" applyFill="1" applyBorder="1" applyAlignment="1">
      <alignment horizontal="left" wrapText="1"/>
    </xf>
    <xf numFmtId="1" fontId="8" fillId="0" borderId="13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3" xfId="0" applyFont="1" applyFill="1" applyBorder="1" applyAlignment="1">
      <alignment wrapText="1"/>
    </xf>
    <xf numFmtId="0" fontId="8" fillId="0" borderId="13" xfId="0" applyFont="1" applyFill="1" applyBorder="1" applyAlignment="1">
      <alignment horizontal="left"/>
    </xf>
    <xf numFmtId="43" fontId="8" fillId="0" borderId="13" xfId="1" applyFont="1" applyFill="1" applyBorder="1" applyAlignment="1">
      <alignment horizontal="center"/>
    </xf>
    <xf numFmtId="43" fontId="8" fillId="0" borderId="13" xfId="1" applyFont="1" applyFill="1" applyBorder="1"/>
    <xf numFmtId="0" fontId="8" fillId="0" borderId="13" xfId="0" applyFont="1" applyFill="1" applyBorder="1"/>
    <xf numFmtId="164" fontId="8" fillId="0" borderId="13" xfId="1" applyNumberFormat="1" applyFont="1" applyFill="1" applyBorder="1"/>
    <xf numFmtId="9" fontId="8" fillId="0" borderId="13" xfId="3" applyFont="1" applyFill="1" applyBorder="1" applyAlignment="1">
      <alignment horizontal="center"/>
    </xf>
    <xf numFmtId="165" fontId="8" fillId="0" borderId="13" xfId="2" applyNumberFormat="1" applyFont="1" applyFill="1" applyBorder="1" applyAlignment="1">
      <alignment wrapText="1"/>
    </xf>
    <xf numFmtId="44" fontId="7" fillId="0" borderId="13" xfId="0" applyNumberFormat="1" applyFont="1" applyFill="1" applyBorder="1" applyAlignment="1">
      <alignment wrapText="1"/>
    </xf>
    <xf numFmtId="44" fontId="0" fillId="0" borderId="13" xfId="2" applyFont="1" applyFill="1" applyBorder="1" applyAlignment="1">
      <alignment wrapText="1"/>
    </xf>
    <xf numFmtId="165" fontId="8" fillId="0" borderId="13" xfId="5" applyNumberFormat="1" applyFont="1" applyFill="1" applyBorder="1" applyAlignment="1">
      <alignment horizontal="center" wrapText="1"/>
    </xf>
    <xf numFmtId="165" fontId="8" fillId="0" borderId="13" xfId="5" applyNumberFormat="1" applyFont="1" applyFill="1" applyBorder="1" applyAlignment="1">
      <alignment wrapText="1"/>
    </xf>
    <xf numFmtId="1" fontId="8" fillId="0" borderId="12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2" xfId="0" applyFont="1" applyFill="1" applyBorder="1" applyAlignment="1">
      <alignment wrapText="1"/>
    </xf>
    <xf numFmtId="0" fontId="8" fillId="0" borderId="12" xfId="0" applyFont="1" applyFill="1" applyBorder="1" applyAlignment="1">
      <alignment horizontal="left"/>
    </xf>
    <xf numFmtId="43" fontId="8" fillId="0" borderId="12" xfId="1" applyFont="1" applyFill="1" applyBorder="1" applyAlignment="1">
      <alignment horizontal="center"/>
    </xf>
    <xf numFmtId="0" fontId="8" fillId="0" borderId="12" xfId="0" applyFont="1" applyFill="1" applyBorder="1"/>
    <xf numFmtId="164" fontId="8" fillId="0" borderId="12" xfId="1" applyNumberFormat="1" applyFont="1" applyFill="1" applyBorder="1"/>
    <xf numFmtId="9" fontId="8" fillId="0" borderId="12" xfId="3" applyFont="1" applyFill="1" applyBorder="1" applyAlignment="1">
      <alignment horizontal="center"/>
    </xf>
    <xf numFmtId="165" fontId="8" fillId="0" borderId="12" xfId="2" applyNumberFormat="1" applyFont="1" applyFill="1" applyBorder="1" applyAlignment="1">
      <alignment wrapText="1"/>
    </xf>
    <xf numFmtId="44" fontId="7" fillId="0" borderId="12" xfId="0" applyNumberFormat="1" applyFont="1" applyFill="1" applyBorder="1" applyAlignment="1">
      <alignment wrapText="1"/>
    </xf>
    <xf numFmtId="44" fontId="0" fillId="0" borderId="12" xfId="2" applyFont="1" applyFill="1" applyBorder="1" applyAlignment="1">
      <alignment wrapText="1"/>
    </xf>
    <xf numFmtId="165" fontId="8" fillId="0" borderId="12" xfId="5" applyNumberFormat="1" applyFont="1" applyFill="1" applyBorder="1" applyAlignment="1">
      <alignment horizontal="center" wrapText="1"/>
    </xf>
    <xf numFmtId="165" fontId="8" fillId="0" borderId="12" xfId="5" applyNumberFormat="1" applyFont="1" applyFill="1" applyBorder="1" applyAlignment="1">
      <alignment wrapText="1"/>
    </xf>
    <xf numFmtId="9" fontId="8" fillId="0" borderId="12" xfId="3" applyNumberFormat="1" applyFont="1" applyFill="1" applyBorder="1" applyAlignment="1">
      <alignment horizontal="center"/>
    </xf>
    <xf numFmtId="44" fontId="7" fillId="0" borderId="12" xfId="2" applyFont="1" applyFill="1" applyBorder="1"/>
    <xf numFmtId="43" fontId="8" fillId="0" borderId="12" xfId="1" applyFont="1" applyFill="1" applyBorder="1"/>
    <xf numFmtId="44" fontId="0" fillId="0" borderId="12" xfId="0" applyNumberFormat="1" applyFill="1" applyBorder="1"/>
    <xf numFmtId="165" fontId="0" fillId="0" borderId="12" xfId="0" applyNumberFormat="1" applyFill="1" applyBorder="1"/>
    <xf numFmtId="0" fontId="8" fillId="0" borderId="12" xfId="1" applyNumberFormat="1" applyFont="1" applyFill="1" applyBorder="1" applyAlignment="1">
      <alignment horizontal="center" wrapText="1"/>
    </xf>
    <xf numFmtId="10" fontId="8" fillId="0" borderId="12" xfId="3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wrapText="1"/>
    </xf>
    <xf numFmtId="44" fontId="7" fillId="0" borderId="12" xfId="2" applyFont="1" applyFill="1" applyBorder="1" applyAlignment="1">
      <alignment wrapText="1"/>
    </xf>
    <xf numFmtId="0" fontId="14" fillId="3" borderId="15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0" fillId="0" borderId="2" xfId="0" applyBorder="1"/>
    <xf numFmtId="165" fontId="3" fillId="0" borderId="2" xfId="5" applyNumberFormat="1" applyBorder="1"/>
    <xf numFmtId="165" fontId="3" fillId="0" borderId="7" xfId="5" applyNumberFormat="1" applyBorder="1"/>
    <xf numFmtId="165" fontId="15" fillId="0" borderId="18" xfId="5" applyNumberFormat="1" applyFont="1" applyBorder="1"/>
    <xf numFmtId="0" fontId="14" fillId="3" borderId="19" xfId="0" applyFont="1" applyFill="1" applyBorder="1"/>
    <xf numFmtId="165" fontId="14" fillId="3" borderId="20" xfId="5" applyNumberFormat="1" applyFont="1" applyFill="1" applyBorder="1"/>
    <xf numFmtId="0" fontId="3" fillId="0" borderId="0" xfId="6" applyFill="1" applyBorder="1" applyAlignment="1">
      <alignment horizontal="center" vertical="center"/>
    </xf>
    <xf numFmtId="164" fontId="0" fillId="0" borderId="0" xfId="7" applyNumberFormat="1" applyFont="1" applyFill="1" applyBorder="1" applyAlignment="1">
      <alignment horizontal="center" vertical="center"/>
    </xf>
    <xf numFmtId="0" fontId="3" fillId="0" borderId="0" xfId="6" applyBorder="1" applyAlignment="1">
      <alignment vertical="center"/>
    </xf>
    <xf numFmtId="164" fontId="0" fillId="0" borderId="0" xfId="7" applyNumberFormat="1" applyFont="1" applyBorder="1" applyAlignment="1">
      <alignment vertical="center"/>
    </xf>
    <xf numFmtId="0" fontId="3" fillId="0" borderId="0" xfId="6"/>
    <xf numFmtId="5" fontId="0" fillId="0" borderId="0" xfId="7" applyNumberFormat="1" applyFont="1" applyBorder="1" applyAlignment="1">
      <alignment vertical="center"/>
    </xf>
    <xf numFmtId="164" fontId="0" fillId="0" borderId="0" xfId="7" applyNumberFormat="1" applyFont="1"/>
    <xf numFmtId="9" fontId="0" fillId="0" borderId="0" xfId="3" applyFont="1" applyFill="1" applyBorder="1" applyAlignment="1">
      <alignment horizontal="center"/>
    </xf>
    <xf numFmtId="0" fontId="6" fillId="0" borderId="0" xfId="0" applyFont="1" applyFill="1" applyBorder="1"/>
    <xf numFmtId="42" fontId="6" fillId="0" borderId="0" xfId="2" applyNumberFormat="1" applyFont="1" applyFill="1" applyBorder="1"/>
    <xf numFmtId="10" fontId="6" fillId="0" borderId="0" xfId="2" applyNumberFormat="1" applyFont="1" applyFill="1" applyBorder="1" applyAlignment="1">
      <alignment horizontal="center"/>
    </xf>
    <xf numFmtId="10" fontId="6" fillId="0" borderId="0" xfId="3" applyNumberFormat="1" applyFont="1" applyFill="1" applyBorder="1" applyAlignment="1">
      <alignment horizontal="center"/>
    </xf>
    <xf numFmtId="0" fontId="3" fillId="0" borderId="0" xfId="6" applyFill="1" applyBorder="1" applyAlignment="1">
      <alignment vertical="center"/>
    </xf>
    <xf numFmtId="164" fontId="0" fillId="0" borderId="0" xfId="7" applyNumberFormat="1" applyFont="1" applyFill="1" applyBorder="1" applyAlignment="1">
      <alignment vertical="center"/>
    </xf>
    <xf numFmtId="0" fontId="8" fillId="0" borderId="0" xfId="6" applyFont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4" fillId="2" borderId="0" xfId="6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2" fillId="6" borderId="21" xfId="0" applyFont="1" applyFill="1" applyBorder="1" applyAlignment="1">
      <alignment horizontal="center" wrapText="1"/>
    </xf>
    <xf numFmtId="0" fontId="0" fillId="0" borderId="12" xfId="0" applyBorder="1"/>
    <xf numFmtId="165" fontId="0" fillId="0" borderId="12" xfId="0" applyNumberFormat="1" applyBorder="1"/>
    <xf numFmtId="10" fontId="0" fillId="0" borderId="12" xfId="3" applyNumberFormat="1" applyFont="1" applyBorder="1" applyAlignment="1">
      <alignment horizontal="center"/>
    </xf>
    <xf numFmtId="10" fontId="0" fillId="0" borderId="0" xfId="3" applyNumberFormat="1" applyFont="1" applyFill="1" applyBorder="1" applyAlignment="1">
      <alignment horizontal="center"/>
    </xf>
    <xf numFmtId="0" fontId="0" fillId="0" borderId="22" xfId="0" applyBorder="1"/>
    <xf numFmtId="165" fontId="0" fillId="0" borderId="22" xfId="0" applyNumberFormat="1" applyBorder="1"/>
    <xf numFmtId="10" fontId="0" fillId="0" borderId="22" xfId="3" applyNumberFormat="1" applyFont="1" applyBorder="1" applyAlignment="1">
      <alignment horizontal="center"/>
    </xf>
    <xf numFmtId="0" fontId="0" fillId="2" borderId="23" xfId="0" applyFill="1" applyBorder="1"/>
    <xf numFmtId="165" fontId="0" fillId="2" borderId="23" xfId="2" applyNumberFormat="1" applyFont="1" applyFill="1" applyBorder="1"/>
    <xf numFmtId="10" fontId="0" fillId="2" borderId="23" xfId="3" applyNumberFormat="1" applyFont="1" applyFill="1" applyBorder="1" applyAlignment="1">
      <alignment horizontal="center"/>
    </xf>
    <xf numFmtId="165" fontId="20" fillId="7" borderId="8" xfId="0" applyNumberFormat="1" applyFont="1" applyFill="1" applyBorder="1"/>
    <xf numFmtId="0" fontId="0" fillId="0" borderId="0" xfId="0" applyFill="1" applyBorder="1"/>
    <xf numFmtId="0" fontId="0" fillId="2" borderId="12" xfId="0" applyFill="1" applyBorder="1" applyAlignment="1"/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3" fontId="0" fillId="0" borderId="12" xfId="0" applyNumberFormat="1" applyBorder="1"/>
    <xf numFmtId="165" fontId="0" fillId="0" borderId="12" xfId="2" applyNumberFormat="1" applyFont="1" applyBorder="1"/>
    <xf numFmtId="0" fontId="0" fillId="2" borderId="24" xfId="0" applyFill="1" applyBorder="1"/>
    <xf numFmtId="3" fontId="0" fillId="2" borderId="24" xfId="0" applyNumberFormat="1" applyFill="1" applyBorder="1"/>
    <xf numFmtId="165" fontId="0" fillId="2" borderId="24" xfId="2" applyNumberFormat="1" applyFont="1" applyFill="1" applyBorder="1"/>
    <xf numFmtId="10" fontId="0" fillId="2" borderId="24" xfId="3" applyNumberFormat="1" applyFont="1" applyFill="1" applyBorder="1" applyAlignment="1">
      <alignment horizontal="center"/>
    </xf>
    <xf numFmtId="10" fontId="0" fillId="0" borderId="0" xfId="3" applyNumberFormat="1" applyFont="1" applyBorder="1" applyAlignment="1">
      <alignment horizontal="center"/>
    </xf>
    <xf numFmtId="0" fontId="21" fillId="0" borderId="0" xfId="0" applyFont="1" applyFill="1" applyBorder="1"/>
    <xf numFmtId="44" fontId="21" fillId="0" borderId="0" xfId="0" applyNumberFormat="1" applyFont="1" applyFill="1" applyBorder="1"/>
    <xf numFmtId="165" fontId="21" fillId="0" borderId="0" xfId="2" applyNumberFormat="1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>
      <alignment horizontal="left" vertical="top" indent="2"/>
    </xf>
    <xf numFmtId="0" fontId="24" fillId="2" borderId="8" xfId="0" applyFont="1" applyFill="1" applyBorder="1"/>
    <xf numFmtId="165" fontId="24" fillId="2" borderId="8" xfId="0" applyNumberFormat="1" applyFont="1" applyFill="1" applyBorder="1"/>
    <xf numFmtId="10" fontId="24" fillId="2" borderId="8" xfId="3" applyNumberFormat="1" applyFont="1" applyFill="1" applyBorder="1" applyAlignment="1">
      <alignment horizontal="center"/>
    </xf>
    <xf numFmtId="0" fontId="2" fillId="8" borderId="12" xfId="0" applyFont="1" applyFill="1" applyBorder="1" applyAlignment="1">
      <alignment horizontal="left" wrapText="1"/>
    </xf>
    <xf numFmtId="0" fontId="2" fillId="8" borderId="12" xfId="0" applyFont="1" applyFill="1" applyBorder="1" applyAlignment="1">
      <alignment horizontal="center" wrapText="1"/>
    </xf>
    <xf numFmtId="0" fontId="2" fillId="6" borderId="12" xfId="0" applyFont="1" applyFill="1" applyBorder="1" applyAlignment="1">
      <alignment horizontal="center" wrapText="1"/>
    </xf>
    <xf numFmtId="1" fontId="0" fillId="0" borderId="0" xfId="0" applyNumberFormat="1" applyFill="1" applyBorder="1"/>
    <xf numFmtId="0" fontId="0" fillId="0" borderId="12" xfId="0" applyFill="1" applyBorder="1"/>
    <xf numFmtId="3" fontId="0" fillId="0" borderId="12" xfId="0" applyNumberFormat="1" applyFill="1" applyBorder="1"/>
    <xf numFmtId="165" fontId="0" fillId="0" borderId="12" xfId="2" applyNumberFormat="1" applyFont="1" applyFill="1" applyBorder="1"/>
    <xf numFmtId="0" fontId="2" fillId="6" borderId="24" xfId="0" applyFont="1" applyFill="1" applyBorder="1"/>
    <xf numFmtId="3" fontId="2" fillId="6" borderId="24" xfId="0" applyNumberFormat="1" applyFont="1" applyFill="1" applyBorder="1"/>
    <xf numFmtId="165" fontId="2" fillId="6" borderId="24" xfId="2" applyNumberFormat="1" applyFont="1" applyFill="1" applyBorder="1"/>
    <xf numFmtId="165" fontId="2" fillId="6" borderId="24" xfId="0" applyNumberFormat="1" applyFont="1" applyFill="1" applyBorder="1"/>
    <xf numFmtId="0" fontId="25" fillId="6" borderId="8" xfId="0" applyFont="1" applyFill="1" applyBorder="1"/>
    <xf numFmtId="165" fontId="25" fillId="6" borderId="8" xfId="0" applyNumberFormat="1" applyFont="1" applyFill="1" applyBorder="1"/>
    <xf numFmtId="0" fontId="26" fillId="0" borderId="0" xfId="0" applyFont="1"/>
    <xf numFmtId="3" fontId="0" fillId="0" borderId="0" xfId="0" applyNumberFormat="1"/>
    <xf numFmtId="1" fontId="0" fillId="0" borderId="0" xfId="0" applyNumberFormat="1"/>
    <xf numFmtId="0" fontId="27" fillId="0" borderId="0" xfId="6" applyFont="1" applyBorder="1" applyAlignment="1">
      <alignment vertical="center"/>
    </xf>
    <xf numFmtId="44" fontId="8" fillId="0" borderId="9" xfId="2" applyFont="1" applyFill="1" applyBorder="1" applyAlignment="1">
      <alignment horizontal="center" wrapText="1"/>
    </xf>
    <xf numFmtId="165" fontId="7" fillId="0" borderId="0" xfId="0" applyNumberFormat="1" applyFont="1" applyFill="1" applyAlignment="1">
      <alignment wrapText="1"/>
    </xf>
    <xf numFmtId="44" fontId="8" fillId="0" borderId="12" xfId="2" applyFont="1" applyFill="1" applyBorder="1" applyAlignment="1">
      <alignment horizontal="center" wrapText="1"/>
    </xf>
    <xf numFmtId="44" fontId="7" fillId="0" borderId="9" xfId="2" applyFont="1" applyFill="1" applyBorder="1" applyAlignment="1">
      <alignment wrapText="1"/>
    </xf>
    <xf numFmtId="0" fontId="8" fillId="0" borderId="21" xfId="0" applyFont="1" applyFill="1" applyBorder="1" applyAlignment="1">
      <alignment horizontal="center"/>
    </xf>
    <xf numFmtId="0" fontId="8" fillId="0" borderId="21" xfId="0" applyFont="1" applyFill="1" applyBorder="1" applyAlignment="1">
      <alignment wrapText="1"/>
    </xf>
    <xf numFmtId="0" fontId="8" fillId="0" borderId="21" xfId="0" applyFont="1" applyFill="1" applyBorder="1" applyAlignment="1">
      <alignment horizontal="left"/>
    </xf>
    <xf numFmtId="43" fontId="8" fillId="0" borderId="21" xfId="1" applyFont="1" applyFill="1" applyBorder="1" applyAlignment="1">
      <alignment horizontal="center"/>
    </xf>
    <xf numFmtId="0" fontId="8" fillId="0" borderId="21" xfId="0" applyFont="1" applyFill="1" applyBorder="1"/>
    <xf numFmtId="164" fontId="8" fillId="0" borderId="21" xfId="1" applyNumberFormat="1" applyFont="1" applyFill="1" applyBorder="1"/>
    <xf numFmtId="9" fontId="8" fillId="0" borderId="21" xfId="3" applyFont="1" applyFill="1" applyBorder="1" applyAlignment="1">
      <alignment horizontal="center"/>
    </xf>
    <xf numFmtId="165" fontId="8" fillId="0" borderId="21" xfId="2" applyNumberFormat="1" applyFont="1" applyFill="1" applyBorder="1" applyAlignment="1">
      <alignment wrapText="1"/>
    </xf>
    <xf numFmtId="44" fontId="7" fillId="0" borderId="21" xfId="0" applyNumberFormat="1" applyFont="1" applyFill="1" applyBorder="1" applyAlignment="1">
      <alignment wrapText="1"/>
    </xf>
    <xf numFmtId="44" fontId="8" fillId="0" borderId="21" xfId="2" applyFont="1" applyFill="1" applyBorder="1" applyAlignment="1">
      <alignment horizontal="center" wrapText="1"/>
    </xf>
    <xf numFmtId="44" fontId="0" fillId="0" borderId="21" xfId="2" applyFont="1" applyFill="1" applyBorder="1" applyAlignment="1">
      <alignment wrapText="1"/>
    </xf>
    <xf numFmtId="165" fontId="8" fillId="0" borderId="21" xfId="5" applyNumberFormat="1" applyFont="1" applyFill="1" applyBorder="1" applyAlignment="1">
      <alignment horizontal="center" wrapText="1"/>
    </xf>
    <xf numFmtId="165" fontId="8" fillId="0" borderId="21" xfId="5" applyNumberFormat="1" applyFont="1" applyFill="1" applyBorder="1" applyAlignment="1">
      <alignment wrapText="1"/>
    </xf>
    <xf numFmtId="0" fontId="4" fillId="2" borderId="25" xfId="4" applyNumberFormat="1" applyFont="1" applyFill="1" applyBorder="1" applyAlignment="1">
      <alignment horizontal="center" vertical="center" wrapText="1"/>
    </xf>
    <xf numFmtId="0" fontId="4" fillId="2" borderId="26" xfId="4" applyNumberFormat="1" applyFont="1" applyFill="1" applyBorder="1" applyAlignment="1">
      <alignment horizontal="center" vertical="center" wrapText="1"/>
    </xf>
    <xf numFmtId="49" fontId="4" fillId="2" borderId="26" xfId="4" applyNumberFormat="1" applyFont="1" applyFill="1" applyBorder="1" applyAlignment="1">
      <alignment horizontal="center" vertical="center"/>
    </xf>
    <xf numFmtId="49" fontId="4" fillId="2" borderId="26" xfId="4" applyNumberFormat="1" applyFont="1" applyFill="1" applyBorder="1" applyAlignment="1">
      <alignment horizontal="center" vertical="center" wrapText="1"/>
    </xf>
    <xf numFmtId="0" fontId="4" fillId="2" borderId="26" xfId="4" applyFont="1" applyFill="1" applyBorder="1" applyAlignment="1">
      <alignment horizontal="center" vertical="center" wrapText="1"/>
    </xf>
    <xf numFmtId="1" fontId="4" fillId="2" borderId="26" xfId="4" applyNumberFormat="1" applyFont="1" applyFill="1" applyBorder="1" applyAlignment="1">
      <alignment horizontal="center" vertical="center" wrapText="1"/>
    </xf>
    <xf numFmtId="10" fontId="4" fillId="2" borderId="26" xfId="3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44" fontId="6" fillId="2" borderId="26" xfId="2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43" fontId="7" fillId="0" borderId="9" xfId="1" applyFont="1" applyFill="1" applyBorder="1" applyAlignment="1">
      <alignment horizontal="center"/>
    </xf>
    <xf numFmtId="43" fontId="8" fillId="0" borderId="21" xfId="1" applyFont="1" applyFill="1" applyBorder="1"/>
    <xf numFmtId="43" fontId="7" fillId="0" borderId="9" xfId="1" applyFont="1" applyFill="1" applyBorder="1"/>
    <xf numFmtId="0" fontId="7" fillId="0" borderId="9" xfId="0" applyFont="1" applyFill="1" applyBorder="1" applyAlignment="1">
      <alignment horizontal="center" wrapText="1"/>
    </xf>
    <xf numFmtId="0" fontId="7" fillId="0" borderId="12" xfId="0" applyFont="1" applyFill="1" applyBorder="1"/>
    <xf numFmtId="10" fontId="8" fillId="0" borderId="12" xfId="8" applyNumberFormat="1" applyFont="1" applyFill="1" applyBorder="1" applyAlignment="1">
      <alignment horizontal="center"/>
    </xf>
    <xf numFmtId="10" fontId="8" fillId="0" borderId="9" xfId="3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left" wrapText="1"/>
    </xf>
    <xf numFmtId="0" fontId="8" fillId="0" borderId="12" xfId="10" applyFont="1" applyFill="1" applyBorder="1" applyAlignment="1">
      <alignment wrapText="1"/>
    </xf>
    <xf numFmtId="0" fontId="7" fillId="0" borderId="12" xfId="6" applyFont="1" applyFill="1" applyBorder="1" applyAlignment="1">
      <alignment horizontal="left"/>
    </xf>
    <xf numFmtId="0" fontId="7" fillId="0" borderId="12" xfId="6" applyFont="1" applyFill="1" applyBorder="1"/>
    <xf numFmtId="165" fontId="7" fillId="0" borderId="12" xfId="2" applyNumberFormat="1" applyFont="1" applyFill="1" applyBorder="1" applyAlignment="1">
      <alignment horizontal="left" wrapText="1"/>
    </xf>
    <xf numFmtId="165" fontId="7" fillId="0" borderId="12" xfId="2" applyNumberFormat="1" applyFont="1" applyFill="1" applyBorder="1" applyAlignment="1">
      <alignment wrapText="1"/>
    </xf>
    <xf numFmtId="44" fontId="7" fillId="0" borderId="13" xfId="2" applyFont="1" applyFill="1" applyBorder="1"/>
    <xf numFmtId="44" fontId="8" fillId="0" borderId="9" xfId="5" applyNumberFormat="1" applyFont="1" applyFill="1" applyBorder="1" applyAlignment="1">
      <alignment horizontal="center" wrapText="1"/>
    </xf>
    <xf numFmtId="44" fontId="7" fillId="0" borderId="9" xfId="2" applyFont="1" applyBorder="1" applyAlignment="1">
      <alignment wrapText="1"/>
    </xf>
    <xf numFmtId="165" fontId="0" fillId="0" borderId="0" xfId="0" applyNumberFormat="1"/>
    <xf numFmtId="165" fontId="0" fillId="0" borderId="0" xfId="0" applyNumberFormat="1" applyBorder="1"/>
    <xf numFmtId="0" fontId="17" fillId="5" borderId="0" xfId="0" applyFont="1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0" fontId="18" fillId="5" borderId="0" xfId="0" applyFont="1" applyFill="1" applyBorder="1" applyAlignment="1">
      <alignment horizontal="center" wrapText="1"/>
    </xf>
    <xf numFmtId="0" fontId="19" fillId="5" borderId="0" xfId="0" applyFont="1" applyFill="1" applyBorder="1" applyAlignment="1">
      <alignment wrapText="1"/>
    </xf>
    <xf numFmtId="0" fontId="17" fillId="5" borderId="3" xfId="0" applyFont="1" applyFill="1" applyBorder="1" applyAlignment="1">
      <alignment horizontal="center" wrapText="1"/>
    </xf>
    <xf numFmtId="0" fontId="17" fillId="5" borderId="11" xfId="0" applyFont="1" applyFill="1" applyBorder="1" applyAlignment="1">
      <alignment horizontal="center" wrapText="1"/>
    </xf>
    <xf numFmtId="0" fontId="0" fillId="5" borderId="11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18" fillId="5" borderId="1" xfId="0" applyFont="1" applyFill="1" applyBorder="1" applyAlignment="1">
      <alignment horizontal="center" wrapText="1"/>
    </xf>
    <xf numFmtId="0" fontId="18" fillId="5" borderId="1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wrapText="1"/>
    </xf>
    <xf numFmtId="0" fontId="19" fillId="5" borderId="6" xfId="0" applyFont="1" applyFill="1" applyBorder="1" applyAlignment="1">
      <alignment wrapText="1"/>
    </xf>
    <xf numFmtId="0" fontId="12" fillId="0" borderId="0" xfId="0" applyFont="1" applyAlignment="1">
      <alignment horizontal="center"/>
    </xf>
    <xf numFmtId="0" fontId="13" fillId="0" borderId="14" xfId="0" applyFont="1" applyBorder="1" applyAlignment="1">
      <alignment horizontal="center"/>
    </xf>
  </cellXfs>
  <cellStyles count="12">
    <cellStyle name="Comma" xfId="1" builtinId="3"/>
    <cellStyle name="Comma 2" xfId="7"/>
    <cellStyle name="Currency" xfId="2" builtinId="4"/>
    <cellStyle name="Currency 2" xfId="5"/>
    <cellStyle name="Good 2" xfId="11"/>
    <cellStyle name="Normal" xfId="0" builtinId="0"/>
    <cellStyle name="Normal 2" xfId="6"/>
    <cellStyle name="Normal 4" xfId="9"/>
    <cellStyle name="Normal 5" xfId="10"/>
    <cellStyle name="Normal_Sheet3" xfId="4"/>
    <cellStyle name="Percent" xfId="3" builtinId="5"/>
    <cellStyle name="Percent 2" xf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s\Freds\BUDGET\FY03-04\Service%20Reimbursements\Fleet\Cnty%2012%20Month%20Summary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s\Documents%20and%20Settings\mgardner\Local%20Settings\Temporary%20Internet%20Files\OLK24F\Sep%202001%20County%20Fleet%20Bill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m-home\mahoned\My%20Documents\Downloads\PCP%20FY12%20DCM%20IntSvc%20Chris%20Yager%20email%20dated%2010042010%20MOM%20Working%20Copy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ilanj\Documents\FY%2015%20Rate%20Model\FY15%20BASE%20RATES%20-%2012-10-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1\VOL1\USERS\deirdre\Building_Revenue\1.2%20New%20JULY%2001%20Space%20Allocations%20bill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m-home\USERS\deirdre\Building_Revenue\JULY%2001\1.2%20New%20JULY%2001%20Space%20Allocations%20bill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MonthCounty SummaryReport"/>
    </sheetNames>
    <sheetDataSet>
      <sheetData sheetId="0">
        <row r="17">
          <cell r="A17" t="str">
            <v>Dept</v>
          </cell>
          <cell r="B17" t="str">
            <v>Dept ID</v>
          </cell>
          <cell r="C17" t="str">
            <v>Program Name</v>
          </cell>
          <cell r="D17" t="str">
            <v>Bus Area</v>
          </cell>
          <cell r="E17" t="str">
            <v>SAP Code FY03</v>
          </cell>
          <cell r="F17" t="str">
            <v>Equip ID</v>
          </cell>
          <cell r="G17" t="str">
            <v>Class</v>
          </cell>
          <cell r="H17" t="str">
            <v>Miles</v>
          </cell>
          <cell r="I17" t="str">
            <v>M/Rate</v>
          </cell>
          <cell r="J17" t="str">
            <v>Base Miles</v>
          </cell>
          <cell r="K17" t="str">
            <v>Miles O/Base</v>
          </cell>
          <cell r="L17" t="str">
            <v>Maint Cost</v>
          </cell>
          <cell r="M17" t="str">
            <v>Fuel/Oil</v>
          </cell>
          <cell r="N17" t="str">
            <v>Overhead</v>
          </cell>
          <cell r="O17" t="str">
            <v>Rate/Month</v>
          </cell>
          <cell r="P17" t="str">
            <v>Annual Rate</v>
          </cell>
          <cell r="Q17" t="str">
            <v>Acc/Damage</v>
          </cell>
          <cell r="R17" t="str">
            <v>Capital</v>
          </cell>
          <cell r="S17" t="str">
            <v>Other</v>
          </cell>
          <cell r="T17" t="str">
            <v>TOTAL</v>
          </cell>
          <cell r="U17" t="str">
            <v>Mnths Used</v>
          </cell>
        </row>
        <row r="18">
          <cell r="A18" t="str">
            <v>OSCP</v>
          </cell>
          <cell r="B18" t="str">
            <v>10-1000</v>
          </cell>
          <cell r="C18" t="str">
            <v>COMMUNITY ACTION</v>
          </cell>
          <cell r="D18" t="str">
            <v>1505</v>
          </cell>
          <cell r="E18" t="str">
            <v>SCPEGAD.INTSVCS</v>
          </cell>
          <cell r="F18" t="str">
            <v>E188833</v>
          </cell>
          <cell r="G18" t="str">
            <v>1202</v>
          </cell>
          <cell r="H18">
            <v>1115</v>
          </cell>
          <cell r="I18">
            <v>0.21</v>
          </cell>
          <cell r="J18">
            <v>1260</v>
          </cell>
          <cell r="K18">
            <v>0</v>
          </cell>
          <cell r="L18">
            <v>0</v>
          </cell>
          <cell r="M18">
            <v>0</v>
          </cell>
          <cell r="N18">
            <v>456</v>
          </cell>
          <cell r="O18">
            <v>140</v>
          </cell>
          <cell r="P18">
            <v>1680</v>
          </cell>
          <cell r="Q18">
            <v>0</v>
          </cell>
          <cell r="R18">
            <v>0</v>
          </cell>
          <cell r="S18">
            <v>0</v>
          </cell>
          <cell r="T18">
            <v>3146</v>
          </cell>
          <cell r="U18">
            <v>12</v>
          </cell>
        </row>
        <row r="19">
          <cell r="A19" t="str">
            <v>OSCP</v>
          </cell>
          <cell r="B19" t="str">
            <v>10-1000</v>
          </cell>
          <cell r="C19" t="str">
            <v>COMMUNITY ACTION</v>
          </cell>
          <cell r="D19" t="str">
            <v>1505</v>
          </cell>
          <cell r="E19" t="str">
            <v>SCPEGAD.INTSVCS</v>
          </cell>
          <cell r="F19" t="str">
            <v>E198915</v>
          </cell>
          <cell r="G19" t="str">
            <v>1226</v>
          </cell>
          <cell r="H19">
            <v>3250</v>
          </cell>
          <cell r="I19">
            <v>0.27</v>
          </cell>
          <cell r="J19">
            <v>1620</v>
          </cell>
          <cell r="K19">
            <v>0</v>
          </cell>
          <cell r="L19">
            <v>0</v>
          </cell>
          <cell r="M19">
            <v>0</v>
          </cell>
          <cell r="N19">
            <v>456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1991.46</v>
          </cell>
          <cell r="U19">
            <v>12</v>
          </cell>
        </row>
        <row r="20">
          <cell r="A20" t="str">
            <v>OSCP</v>
          </cell>
          <cell r="B20" t="str">
            <v>10-1000</v>
          </cell>
          <cell r="C20" t="str">
            <v>COMMUNITY ACTION</v>
          </cell>
          <cell r="D20" t="str">
            <v>1505</v>
          </cell>
          <cell r="E20" t="str">
            <v>SCPEGAD.INTSVCS</v>
          </cell>
          <cell r="F20" t="str">
            <v>E203423</v>
          </cell>
          <cell r="G20" t="str">
            <v>1202</v>
          </cell>
          <cell r="H20">
            <v>3622</v>
          </cell>
          <cell r="I20">
            <v>0.21</v>
          </cell>
          <cell r="J20">
            <v>1260</v>
          </cell>
          <cell r="K20">
            <v>0</v>
          </cell>
          <cell r="L20">
            <v>0</v>
          </cell>
          <cell r="M20">
            <v>0</v>
          </cell>
          <cell r="N20">
            <v>456</v>
          </cell>
          <cell r="O20">
            <v>140</v>
          </cell>
          <cell r="P20">
            <v>1680</v>
          </cell>
          <cell r="Q20">
            <v>0</v>
          </cell>
          <cell r="R20">
            <v>0</v>
          </cell>
          <cell r="S20">
            <v>0</v>
          </cell>
          <cell r="T20">
            <v>3199.55</v>
          </cell>
          <cell r="U20">
            <v>12</v>
          </cell>
        </row>
        <row r="21">
          <cell r="A21" t="str">
            <v>OSCP</v>
          </cell>
          <cell r="B21" t="str">
            <v>10-1000</v>
          </cell>
          <cell r="C21" t="str">
            <v>COMMUNITY ACTION</v>
          </cell>
          <cell r="D21" t="str">
            <v>1505</v>
          </cell>
          <cell r="E21" t="str">
            <v>SCPEGAD.INTSVCS</v>
          </cell>
          <cell r="F21" t="str">
            <v>E196387</v>
          </cell>
          <cell r="G21" t="str">
            <v>1202</v>
          </cell>
          <cell r="H21">
            <v>7278</v>
          </cell>
          <cell r="I21">
            <v>0.21</v>
          </cell>
          <cell r="J21">
            <v>1260</v>
          </cell>
          <cell r="K21">
            <v>268.37999999999988</v>
          </cell>
          <cell r="L21">
            <v>0</v>
          </cell>
          <cell r="M21">
            <v>0</v>
          </cell>
          <cell r="N21">
            <v>456</v>
          </cell>
          <cell r="O21">
            <v>140</v>
          </cell>
          <cell r="P21">
            <v>1680</v>
          </cell>
          <cell r="Q21">
            <v>0</v>
          </cell>
          <cell r="R21">
            <v>0</v>
          </cell>
          <cell r="S21">
            <v>0</v>
          </cell>
          <cell r="T21">
            <v>3869.45</v>
          </cell>
          <cell r="U21">
            <v>12</v>
          </cell>
        </row>
        <row r="22">
          <cell r="A22" t="str">
            <v>OSCP</v>
          </cell>
          <cell r="B22" t="str">
            <v>10-1000</v>
          </cell>
          <cell r="C22" t="str">
            <v>COMMUNITY ACTION</v>
          </cell>
          <cell r="D22" t="str">
            <v>1505</v>
          </cell>
          <cell r="E22" t="str">
            <v>SCPEGAD.INTSVCS</v>
          </cell>
          <cell r="F22" t="str">
            <v>E185198</v>
          </cell>
          <cell r="G22" t="str">
            <v>1247</v>
          </cell>
          <cell r="H22">
            <v>9687</v>
          </cell>
          <cell r="I22">
            <v>0.24</v>
          </cell>
          <cell r="J22">
            <v>1440</v>
          </cell>
          <cell r="K22">
            <v>884.88000000000011</v>
          </cell>
          <cell r="L22">
            <v>0</v>
          </cell>
          <cell r="M22">
            <v>0</v>
          </cell>
          <cell r="N22">
            <v>456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2846.88</v>
          </cell>
          <cell r="U22">
            <v>12</v>
          </cell>
        </row>
        <row r="23">
          <cell r="A23" t="str">
            <v>DHS</v>
          </cell>
          <cell r="B23" t="str">
            <v>11-1050</v>
          </cell>
          <cell r="C23" t="str">
            <v>ASD-Mid County</v>
          </cell>
          <cell r="D23" t="str">
            <v>1505</v>
          </cell>
          <cell r="E23" t="str">
            <v>ADSDIVLTCMCXIX</v>
          </cell>
          <cell r="F23" t="str">
            <v>E208689</v>
          </cell>
          <cell r="G23" t="str">
            <v>1024</v>
          </cell>
          <cell r="H23">
            <v>2418</v>
          </cell>
          <cell r="I23">
            <v>0.15</v>
          </cell>
          <cell r="J23">
            <v>900</v>
          </cell>
          <cell r="K23">
            <v>0</v>
          </cell>
          <cell r="L23">
            <v>0</v>
          </cell>
          <cell r="M23">
            <v>0</v>
          </cell>
          <cell r="N23">
            <v>456</v>
          </cell>
          <cell r="O23">
            <v>141</v>
          </cell>
          <cell r="P23">
            <v>1692</v>
          </cell>
          <cell r="Q23">
            <v>0</v>
          </cell>
          <cell r="R23">
            <v>0</v>
          </cell>
          <cell r="S23">
            <v>0</v>
          </cell>
          <cell r="T23">
            <v>2868</v>
          </cell>
          <cell r="U23">
            <v>12</v>
          </cell>
        </row>
        <row r="24">
          <cell r="A24" t="str">
            <v>DHS</v>
          </cell>
          <cell r="B24" t="str">
            <v>11-1050</v>
          </cell>
          <cell r="C24" t="str">
            <v>ASD-Mid County</v>
          </cell>
          <cell r="D24" t="str">
            <v>1505</v>
          </cell>
          <cell r="E24" t="str">
            <v>ADSDIVLTCMCXIX</v>
          </cell>
          <cell r="F24" t="str">
            <v>E208680</v>
          </cell>
          <cell r="G24" t="str">
            <v>1020</v>
          </cell>
          <cell r="H24">
            <v>2001</v>
          </cell>
          <cell r="I24">
            <v>0.13</v>
          </cell>
          <cell r="J24">
            <v>780</v>
          </cell>
          <cell r="K24">
            <v>0</v>
          </cell>
          <cell r="L24">
            <v>0</v>
          </cell>
          <cell r="M24">
            <v>0</v>
          </cell>
          <cell r="N24">
            <v>456</v>
          </cell>
          <cell r="O24">
            <v>125</v>
          </cell>
          <cell r="P24">
            <v>1500</v>
          </cell>
          <cell r="Q24">
            <v>1293.8399999999999</v>
          </cell>
          <cell r="R24">
            <v>0</v>
          </cell>
          <cell r="S24">
            <v>0</v>
          </cell>
          <cell r="T24">
            <v>3919.84</v>
          </cell>
          <cell r="U24">
            <v>12</v>
          </cell>
        </row>
        <row r="25">
          <cell r="A25" t="str">
            <v>DHS</v>
          </cell>
          <cell r="B25" t="str">
            <v>11-1050</v>
          </cell>
          <cell r="C25" t="str">
            <v>ASD-Mid County</v>
          </cell>
          <cell r="D25" t="str">
            <v>1505</v>
          </cell>
          <cell r="E25" t="str">
            <v>ADSDIVLTCMCXIX</v>
          </cell>
          <cell r="F25" t="str">
            <v>E206789</v>
          </cell>
          <cell r="G25" t="str">
            <v>1020</v>
          </cell>
          <cell r="H25">
            <v>2212</v>
          </cell>
          <cell r="I25">
            <v>0.13</v>
          </cell>
          <cell r="J25">
            <v>780</v>
          </cell>
          <cell r="K25">
            <v>0</v>
          </cell>
          <cell r="L25">
            <v>0</v>
          </cell>
          <cell r="M25">
            <v>0</v>
          </cell>
          <cell r="N25">
            <v>456</v>
          </cell>
          <cell r="O25">
            <v>111</v>
          </cell>
          <cell r="P25">
            <v>1332</v>
          </cell>
          <cell r="Q25">
            <v>0</v>
          </cell>
          <cell r="R25">
            <v>0</v>
          </cell>
          <cell r="S25">
            <v>0</v>
          </cell>
          <cell r="T25">
            <v>2458</v>
          </cell>
          <cell r="U25">
            <v>12</v>
          </cell>
        </row>
        <row r="26">
          <cell r="A26" t="str">
            <v>DHS</v>
          </cell>
          <cell r="B26" t="str">
            <v>11-1050</v>
          </cell>
          <cell r="C26" t="str">
            <v>ASD-Mid County</v>
          </cell>
          <cell r="D26" t="str">
            <v>1505</v>
          </cell>
          <cell r="E26" t="str">
            <v>ADSDIVLTCMCXIX</v>
          </cell>
          <cell r="F26" t="str">
            <v>E208679</v>
          </cell>
          <cell r="G26" t="str">
            <v>1020</v>
          </cell>
          <cell r="H26">
            <v>2217</v>
          </cell>
          <cell r="I26">
            <v>0.13</v>
          </cell>
          <cell r="J26">
            <v>780</v>
          </cell>
          <cell r="K26">
            <v>0</v>
          </cell>
          <cell r="L26">
            <v>0</v>
          </cell>
          <cell r="M26">
            <v>0</v>
          </cell>
          <cell r="N26">
            <v>456</v>
          </cell>
          <cell r="O26">
            <v>125</v>
          </cell>
          <cell r="P26">
            <v>1500</v>
          </cell>
          <cell r="Q26">
            <v>0</v>
          </cell>
          <cell r="R26">
            <v>0</v>
          </cell>
          <cell r="S26">
            <v>0</v>
          </cell>
          <cell r="T26">
            <v>2626</v>
          </cell>
          <cell r="U26">
            <v>12</v>
          </cell>
        </row>
        <row r="27">
          <cell r="A27" t="str">
            <v>DHS</v>
          </cell>
          <cell r="B27" t="str">
            <v>11-1050</v>
          </cell>
          <cell r="C27" t="str">
            <v>ASD-Mid County</v>
          </cell>
          <cell r="D27" t="str">
            <v>1505</v>
          </cell>
          <cell r="E27" t="str">
            <v>ADSDIVLTCMCXIX</v>
          </cell>
          <cell r="F27" t="str">
            <v>E206787</v>
          </cell>
          <cell r="G27" t="str">
            <v>1020</v>
          </cell>
          <cell r="H27">
            <v>3333</v>
          </cell>
          <cell r="I27">
            <v>0.13</v>
          </cell>
          <cell r="J27">
            <v>780</v>
          </cell>
          <cell r="K27">
            <v>0</v>
          </cell>
          <cell r="L27">
            <v>0</v>
          </cell>
          <cell r="M27">
            <v>0</v>
          </cell>
          <cell r="N27">
            <v>456</v>
          </cell>
          <cell r="O27">
            <v>111</v>
          </cell>
          <cell r="P27">
            <v>1332</v>
          </cell>
          <cell r="Q27">
            <v>0</v>
          </cell>
          <cell r="R27">
            <v>0</v>
          </cell>
          <cell r="S27">
            <v>0</v>
          </cell>
          <cell r="T27">
            <v>2483.35</v>
          </cell>
          <cell r="U27">
            <v>12</v>
          </cell>
        </row>
        <row r="28">
          <cell r="A28" t="str">
            <v>DHS</v>
          </cell>
          <cell r="B28" t="str">
            <v>11-1100</v>
          </cell>
          <cell r="C28" t="str">
            <v>ASD-Nursing</v>
          </cell>
          <cell r="D28" t="str">
            <v>1505</v>
          </cell>
          <cell r="E28" t="str">
            <v>ADSDIVLTCNFXIX</v>
          </cell>
          <cell r="F28" t="str">
            <v>E201007</v>
          </cell>
          <cell r="G28" t="str">
            <v>1024</v>
          </cell>
          <cell r="H28">
            <v>3306</v>
          </cell>
          <cell r="I28">
            <v>0.15</v>
          </cell>
          <cell r="J28">
            <v>900</v>
          </cell>
          <cell r="K28">
            <v>0</v>
          </cell>
          <cell r="L28">
            <v>0</v>
          </cell>
          <cell r="M28">
            <v>0</v>
          </cell>
          <cell r="N28">
            <v>456</v>
          </cell>
          <cell r="O28">
            <v>155</v>
          </cell>
          <cell r="P28">
            <v>1860</v>
          </cell>
          <cell r="Q28">
            <v>0</v>
          </cell>
          <cell r="R28">
            <v>0</v>
          </cell>
          <cell r="S28">
            <v>0</v>
          </cell>
          <cell r="T28">
            <v>3019.2</v>
          </cell>
          <cell r="U28">
            <v>12</v>
          </cell>
        </row>
        <row r="29">
          <cell r="A29" t="str">
            <v>DHS</v>
          </cell>
          <cell r="B29" t="str">
            <v>11-1200</v>
          </cell>
          <cell r="C29" t="str">
            <v>ASD-West</v>
          </cell>
          <cell r="D29" t="str">
            <v>1505</v>
          </cell>
          <cell r="E29" t="str">
            <v>ADSDIVLTCWDXIX</v>
          </cell>
          <cell r="F29" t="str">
            <v>E201008</v>
          </cell>
          <cell r="G29" t="str">
            <v>1024</v>
          </cell>
          <cell r="H29">
            <v>2241</v>
          </cell>
          <cell r="I29">
            <v>0.15</v>
          </cell>
          <cell r="J29">
            <v>900</v>
          </cell>
          <cell r="K29">
            <v>0</v>
          </cell>
          <cell r="L29">
            <v>0</v>
          </cell>
          <cell r="M29">
            <v>0</v>
          </cell>
          <cell r="N29">
            <v>456</v>
          </cell>
          <cell r="O29">
            <v>155</v>
          </cell>
          <cell r="P29">
            <v>1860</v>
          </cell>
          <cell r="Q29">
            <v>0</v>
          </cell>
          <cell r="R29">
            <v>0</v>
          </cell>
          <cell r="S29">
            <v>0</v>
          </cell>
          <cell r="T29">
            <v>3006</v>
          </cell>
          <cell r="U29">
            <v>12</v>
          </cell>
        </row>
        <row r="30">
          <cell r="A30" t="str">
            <v>DHS</v>
          </cell>
          <cell r="B30" t="str">
            <v>11-1200</v>
          </cell>
          <cell r="C30" t="str">
            <v>ASD-West</v>
          </cell>
          <cell r="D30" t="str">
            <v>1505</v>
          </cell>
          <cell r="E30" t="str">
            <v>ADSDIVLTCWDXIX</v>
          </cell>
          <cell r="F30" t="str">
            <v>E187748</v>
          </cell>
          <cell r="G30" t="str">
            <v>1024</v>
          </cell>
          <cell r="H30">
            <v>2692</v>
          </cell>
          <cell r="I30">
            <v>0.15</v>
          </cell>
          <cell r="J30">
            <v>900</v>
          </cell>
          <cell r="K30">
            <v>0</v>
          </cell>
          <cell r="L30">
            <v>0</v>
          </cell>
          <cell r="M30">
            <v>0</v>
          </cell>
          <cell r="N30">
            <v>456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1184.4000000000001</v>
          </cell>
          <cell r="U30">
            <v>12</v>
          </cell>
        </row>
        <row r="31">
          <cell r="A31" t="str">
            <v>DHS</v>
          </cell>
          <cell r="B31" t="str">
            <v>11-1300</v>
          </cell>
          <cell r="C31" t="str">
            <v>ASD-Gresham</v>
          </cell>
          <cell r="D31" t="str">
            <v>1505</v>
          </cell>
          <cell r="E31" t="str">
            <v>ADSDIVLTCEDXIX</v>
          </cell>
          <cell r="F31" t="str">
            <v>E208675</v>
          </cell>
          <cell r="G31" t="str">
            <v>1020</v>
          </cell>
          <cell r="H31">
            <v>1398</v>
          </cell>
          <cell r="I31">
            <v>0.13</v>
          </cell>
          <cell r="J31">
            <v>780</v>
          </cell>
          <cell r="K31">
            <v>0</v>
          </cell>
          <cell r="L31">
            <v>0</v>
          </cell>
          <cell r="M31">
            <v>0</v>
          </cell>
          <cell r="N31">
            <v>456</v>
          </cell>
          <cell r="O31">
            <v>125</v>
          </cell>
          <cell r="P31">
            <v>1500</v>
          </cell>
          <cell r="Q31">
            <v>0</v>
          </cell>
          <cell r="R31">
            <v>0</v>
          </cell>
          <cell r="S31">
            <v>0</v>
          </cell>
          <cell r="T31">
            <v>2626</v>
          </cell>
          <cell r="U31">
            <v>12</v>
          </cell>
        </row>
        <row r="32">
          <cell r="A32" t="str">
            <v>DHS</v>
          </cell>
          <cell r="B32" t="str">
            <v>11-1300</v>
          </cell>
          <cell r="C32" t="str">
            <v>ASD-Gresham</v>
          </cell>
          <cell r="D32" t="str">
            <v>1505</v>
          </cell>
          <cell r="E32" t="str">
            <v>ADSDIVLTCEDXIX</v>
          </cell>
          <cell r="F32" t="str">
            <v>E208677</v>
          </cell>
          <cell r="G32" t="str">
            <v>1020</v>
          </cell>
          <cell r="H32">
            <v>1621</v>
          </cell>
          <cell r="I32">
            <v>0.13</v>
          </cell>
          <cell r="J32">
            <v>780</v>
          </cell>
          <cell r="K32">
            <v>0</v>
          </cell>
          <cell r="L32">
            <v>0</v>
          </cell>
          <cell r="M32">
            <v>0</v>
          </cell>
          <cell r="N32">
            <v>456</v>
          </cell>
          <cell r="O32">
            <v>125</v>
          </cell>
          <cell r="P32">
            <v>1500</v>
          </cell>
          <cell r="Q32">
            <v>389.02</v>
          </cell>
          <cell r="R32">
            <v>0</v>
          </cell>
          <cell r="S32">
            <v>0</v>
          </cell>
          <cell r="T32">
            <v>3015.02</v>
          </cell>
          <cell r="U32">
            <v>12</v>
          </cell>
        </row>
        <row r="33">
          <cell r="A33" t="str">
            <v>DHS</v>
          </cell>
          <cell r="B33" t="str">
            <v>11-1300</v>
          </cell>
          <cell r="C33" t="str">
            <v>ASD-Gresham</v>
          </cell>
          <cell r="D33" t="str">
            <v>1505</v>
          </cell>
          <cell r="E33" t="str">
            <v>ADSDIVLTCEDXIX</v>
          </cell>
          <cell r="F33" t="str">
            <v>E206790</v>
          </cell>
          <cell r="G33" t="str">
            <v>1020</v>
          </cell>
          <cell r="H33">
            <v>1627</v>
          </cell>
          <cell r="I33">
            <v>0.13</v>
          </cell>
          <cell r="J33">
            <v>780</v>
          </cell>
          <cell r="K33">
            <v>0</v>
          </cell>
          <cell r="L33">
            <v>0</v>
          </cell>
          <cell r="M33">
            <v>0</v>
          </cell>
          <cell r="N33">
            <v>456</v>
          </cell>
          <cell r="O33">
            <v>111</v>
          </cell>
          <cell r="P33">
            <v>1332</v>
          </cell>
          <cell r="Q33">
            <v>0</v>
          </cell>
          <cell r="R33">
            <v>0</v>
          </cell>
          <cell r="S33">
            <v>0</v>
          </cell>
          <cell r="T33">
            <v>2458</v>
          </cell>
          <cell r="U33">
            <v>12</v>
          </cell>
        </row>
        <row r="34">
          <cell r="A34" t="str">
            <v>DHS</v>
          </cell>
          <cell r="B34" t="str">
            <v>11-1300</v>
          </cell>
          <cell r="C34" t="str">
            <v>ASD-Gresham</v>
          </cell>
          <cell r="D34" t="str">
            <v>1505</v>
          </cell>
          <cell r="E34" t="str">
            <v>ADSDIVLTCEDXIX</v>
          </cell>
          <cell r="F34" t="str">
            <v>E161981</v>
          </cell>
          <cell r="G34" t="str">
            <v>1024</v>
          </cell>
          <cell r="H34">
            <v>2224</v>
          </cell>
          <cell r="I34">
            <v>0.15</v>
          </cell>
          <cell r="J34">
            <v>900</v>
          </cell>
          <cell r="K34">
            <v>0</v>
          </cell>
          <cell r="L34">
            <v>0</v>
          </cell>
          <cell r="M34">
            <v>0</v>
          </cell>
          <cell r="N34">
            <v>456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1063</v>
          </cell>
          <cell r="U34">
            <v>12</v>
          </cell>
        </row>
        <row r="35">
          <cell r="A35" t="str">
            <v>DHS</v>
          </cell>
          <cell r="B35" t="str">
            <v>11-1300</v>
          </cell>
          <cell r="C35" t="str">
            <v>ASD-Gresham</v>
          </cell>
          <cell r="D35" t="str">
            <v>1505</v>
          </cell>
          <cell r="E35" t="str">
            <v>ADSDIVLTCEDXIX</v>
          </cell>
          <cell r="F35" t="str">
            <v>E206788</v>
          </cell>
          <cell r="G35" t="str">
            <v>1020</v>
          </cell>
          <cell r="H35">
            <v>1786</v>
          </cell>
          <cell r="I35">
            <v>0.13</v>
          </cell>
          <cell r="J35">
            <v>780</v>
          </cell>
          <cell r="K35">
            <v>0</v>
          </cell>
          <cell r="L35">
            <v>0</v>
          </cell>
          <cell r="M35">
            <v>0</v>
          </cell>
          <cell r="N35">
            <v>456</v>
          </cell>
          <cell r="O35">
            <v>111</v>
          </cell>
          <cell r="P35">
            <v>1332</v>
          </cell>
          <cell r="Q35">
            <v>0</v>
          </cell>
          <cell r="R35">
            <v>0</v>
          </cell>
          <cell r="S35">
            <v>0</v>
          </cell>
          <cell r="T35">
            <v>2255</v>
          </cell>
          <cell r="U35">
            <v>12</v>
          </cell>
        </row>
        <row r="36">
          <cell r="A36" t="str">
            <v>DHS</v>
          </cell>
          <cell r="B36" t="str">
            <v>11-1300</v>
          </cell>
          <cell r="C36" t="str">
            <v>ASD-Gresham</v>
          </cell>
          <cell r="D36" t="str">
            <v>1505</v>
          </cell>
          <cell r="E36" t="str">
            <v>ADSDIVLTCEDXIX</v>
          </cell>
          <cell r="F36" t="str">
            <v>E208676</v>
          </cell>
          <cell r="G36" t="str">
            <v>1020</v>
          </cell>
          <cell r="H36">
            <v>2013</v>
          </cell>
          <cell r="I36">
            <v>0.13</v>
          </cell>
          <cell r="J36">
            <v>780</v>
          </cell>
          <cell r="K36">
            <v>0</v>
          </cell>
          <cell r="L36">
            <v>0</v>
          </cell>
          <cell r="M36">
            <v>0</v>
          </cell>
          <cell r="N36">
            <v>456</v>
          </cell>
          <cell r="O36">
            <v>125</v>
          </cell>
          <cell r="P36">
            <v>1500</v>
          </cell>
          <cell r="Q36">
            <v>151.36000000000001</v>
          </cell>
          <cell r="R36">
            <v>0</v>
          </cell>
          <cell r="S36">
            <v>0</v>
          </cell>
          <cell r="T36">
            <v>2777.36</v>
          </cell>
          <cell r="U36">
            <v>12</v>
          </cell>
        </row>
        <row r="37">
          <cell r="A37" t="str">
            <v>DHS</v>
          </cell>
          <cell r="B37" t="str">
            <v>11-1400</v>
          </cell>
          <cell r="C37" t="str">
            <v>ASD-NE</v>
          </cell>
          <cell r="D37" t="str">
            <v>1505</v>
          </cell>
          <cell r="E37" t="str">
            <v>ADSDIVLTCNNEDXIX</v>
          </cell>
          <cell r="F37" t="str">
            <v>E161963</v>
          </cell>
          <cell r="G37" t="str">
            <v>1020</v>
          </cell>
          <cell r="H37">
            <v>1583</v>
          </cell>
          <cell r="I37">
            <v>0.13</v>
          </cell>
          <cell r="J37">
            <v>780</v>
          </cell>
          <cell r="K37">
            <v>0</v>
          </cell>
          <cell r="L37">
            <v>0</v>
          </cell>
          <cell r="M37">
            <v>0</v>
          </cell>
          <cell r="N37">
            <v>456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886</v>
          </cell>
          <cell r="U37">
            <v>12</v>
          </cell>
        </row>
        <row r="38">
          <cell r="A38" t="str">
            <v>DHS</v>
          </cell>
          <cell r="B38" t="str">
            <v>11-1400</v>
          </cell>
          <cell r="C38" t="str">
            <v>ASD-NE</v>
          </cell>
          <cell r="D38" t="str">
            <v>1505</v>
          </cell>
          <cell r="E38" t="str">
            <v>ADSDIVLTCNNEDXIX</v>
          </cell>
          <cell r="F38" t="str">
            <v>E187747</v>
          </cell>
          <cell r="G38" t="str">
            <v>1024</v>
          </cell>
          <cell r="H38">
            <v>2618</v>
          </cell>
          <cell r="I38">
            <v>0.15</v>
          </cell>
          <cell r="J38">
            <v>900</v>
          </cell>
          <cell r="K38">
            <v>0</v>
          </cell>
          <cell r="L38">
            <v>0</v>
          </cell>
          <cell r="M38">
            <v>0</v>
          </cell>
          <cell r="N38">
            <v>456</v>
          </cell>
          <cell r="O38">
            <v>0</v>
          </cell>
          <cell r="P38">
            <v>0</v>
          </cell>
          <cell r="Q38">
            <v>224</v>
          </cell>
          <cell r="R38">
            <v>0</v>
          </cell>
          <cell r="S38">
            <v>0</v>
          </cell>
          <cell r="T38">
            <v>1412</v>
          </cell>
          <cell r="U38">
            <v>12</v>
          </cell>
        </row>
        <row r="39">
          <cell r="A39" t="str">
            <v>DHS</v>
          </cell>
          <cell r="B39" t="str">
            <v>11-1400</v>
          </cell>
          <cell r="C39" t="str">
            <v>ASD-NE</v>
          </cell>
          <cell r="D39" t="str">
            <v>1505</v>
          </cell>
          <cell r="E39" t="str">
            <v>ADSDIVLTCNNEDXIX</v>
          </cell>
          <cell r="F39" t="str">
            <v>E198929</v>
          </cell>
          <cell r="G39" t="str">
            <v>1020</v>
          </cell>
          <cell r="H39">
            <v>2655</v>
          </cell>
          <cell r="I39">
            <v>0.13</v>
          </cell>
          <cell r="J39">
            <v>780</v>
          </cell>
          <cell r="K39">
            <v>0</v>
          </cell>
          <cell r="L39">
            <v>0</v>
          </cell>
          <cell r="M39">
            <v>0</v>
          </cell>
          <cell r="N39">
            <v>456</v>
          </cell>
          <cell r="O39">
            <v>111</v>
          </cell>
          <cell r="P39">
            <v>1332</v>
          </cell>
          <cell r="Q39">
            <v>150.4</v>
          </cell>
          <cell r="R39">
            <v>0</v>
          </cell>
          <cell r="S39">
            <v>0</v>
          </cell>
          <cell r="T39">
            <v>2620.23</v>
          </cell>
          <cell r="U39">
            <v>12</v>
          </cell>
        </row>
        <row r="40">
          <cell r="A40" t="str">
            <v>DHS</v>
          </cell>
          <cell r="B40" t="str">
            <v>11-1400</v>
          </cell>
          <cell r="C40" t="str">
            <v>ASD-NE</v>
          </cell>
          <cell r="D40" t="str">
            <v>1505</v>
          </cell>
          <cell r="E40" t="str">
            <v>ADSDIVLTCNNEDXIX</v>
          </cell>
          <cell r="F40" t="str">
            <v>E206791</v>
          </cell>
          <cell r="G40" t="str">
            <v>1020</v>
          </cell>
          <cell r="H40">
            <v>2890</v>
          </cell>
          <cell r="I40">
            <v>0.13</v>
          </cell>
          <cell r="J40">
            <v>780</v>
          </cell>
          <cell r="K40">
            <v>0</v>
          </cell>
          <cell r="L40">
            <v>0</v>
          </cell>
          <cell r="M40">
            <v>0</v>
          </cell>
          <cell r="N40">
            <v>456</v>
          </cell>
          <cell r="O40">
            <v>111</v>
          </cell>
          <cell r="P40">
            <v>1332</v>
          </cell>
          <cell r="Q40">
            <v>214</v>
          </cell>
          <cell r="R40">
            <v>0</v>
          </cell>
          <cell r="S40">
            <v>25</v>
          </cell>
          <cell r="T40">
            <v>2706.36</v>
          </cell>
          <cell r="U40">
            <v>12</v>
          </cell>
        </row>
        <row r="41">
          <cell r="A41" t="str">
            <v>DHS</v>
          </cell>
          <cell r="B41" t="str">
            <v>11-1400</v>
          </cell>
          <cell r="C41" t="str">
            <v>ASD-NE</v>
          </cell>
          <cell r="D41" t="str">
            <v>1505</v>
          </cell>
          <cell r="E41" t="str">
            <v>ADSDIVLTCNNEDXIX</v>
          </cell>
          <cell r="F41" t="str">
            <v>E206793</v>
          </cell>
          <cell r="G41" t="str">
            <v>1020</v>
          </cell>
          <cell r="H41">
            <v>3043</v>
          </cell>
          <cell r="I41">
            <v>0.13</v>
          </cell>
          <cell r="J41">
            <v>780</v>
          </cell>
          <cell r="K41">
            <v>0</v>
          </cell>
          <cell r="L41">
            <v>0</v>
          </cell>
          <cell r="M41">
            <v>0</v>
          </cell>
          <cell r="N41">
            <v>456</v>
          </cell>
          <cell r="O41">
            <v>111</v>
          </cell>
          <cell r="P41">
            <v>1332</v>
          </cell>
          <cell r="Q41">
            <v>0</v>
          </cell>
          <cell r="R41">
            <v>0</v>
          </cell>
          <cell r="S41">
            <v>0</v>
          </cell>
          <cell r="T41">
            <v>2470.2199999999998</v>
          </cell>
          <cell r="U41">
            <v>12</v>
          </cell>
        </row>
        <row r="42">
          <cell r="A42" t="str">
            <v>DHS</v>
          </cell>
          <cell r="B42" t="str">
            <v>11-1400</v>
          </cell>
          <cell r="C42" t="str">
            <v>ASD-NE</v>
          </cell>
          <cell r="D42" t="str">
            <v>1505</v>
          </cell>
          <cell r="E42" t="str">
            <v>ADSDIVLTCNNEDXIX</v>
          </cell>
          <cell r="F42" t="str">
            <v>E206792</v>
          </cell>
          <cell r="G42" t="str">
            <v>1020</v>
          </cell>
          <cell r="H42">
            <v>3322</v>
          </cell>
          <cell r="I42">
            <v>0.13</v>
          </cell>
          <cell r="J42">
            <v>780</v>
          </cell>
          <cell r="K42">
            <v>0</v>
          </cell>
          <cell r="L42">
            <v>0</v>
          </cell>
          <cell r="M42">
            <v>0</v>
          </cell>
          <cell r="N42">
            <v>456</v>
          </cell>
          <cell r="O42">
            <v>111</v>
          </cell>
          <cell r="P42">
            <v>1332</v>
          </cell>
          <cell r="Q42">
            <v>134.5</v>
          </cell>
          <cell r="R42">
            <v>0</v>
          </cell>
          <cell r="S42">
            <v>0</v>
          </cell>
          <cell r="T42">
            <v>2599.91</v>
          </cell>
          <cell r="U42">
            <v>12</v>
          </cell>
        </row>
        <row r="43">
          <cell r="A43" t="str">
            <v>DHS</v>
          </cell>
          <cell r="B43" t="str">
            <v>11-1400</v>
          </cell>
          <cell r="C43" t="str">
            <v>ASD-NE</v>
          </cell>
          <cell r="D43" t="str">
            <v>1505</v>
          </cell>
          <cell r="E43" t="str">
            <v>ADSDIVLTCNNEDXIX</v>
          </cell>
          <cell r="F43" t="str">
            <v>E208690</v>
          </cell>
          <cell r="G43" t="str">
            <v>1024</v>
          </cell>
          <cell r="H43">
            <v>5476</v>
          </cell>
          <cell r="I43">
            <v>0.15</v>
          </cell>
          <cell r="J43">
            <v>900</v>
          </cell>
          <cell r="K43">
            <v>0</v>
          </cell>
          <cell r="L43">
            <v>0</v>
          </cell>
          <cell r="M43">
            <v>0</v>
          </cell>
          <cell r="N43">
            <v>456</v>
          </cell>
          <cell r="O43">
            <v>141</v>
          </cell>
          <cell r="P43">
            <v>1692</v>
          </cell>
          <cell r="Q43">
            <v>0</v>
          </cell>
          <cell r="R43">
            <v>0</v>
          </cell>
          <cell r="S43">
            <v>0</v>
          </cell>
          <cell r="T43">
            <v>2840.05</v>
          </cell>
          <cell r="U43">
            <v>12</v>
          </cell>
        </row>
        <row r="44">
          <cell r="A44" t="str">
            <v>DHS</v>
          </cell>
          <cell r="B44" t="str">
            <v>11-1500</v>
          </cell>
          <cell r="C44" t="str">
            <v>ASD-SE</v>
          </cell>
          <cell r="D44" t="str">
            <v>1505</v>
          </cell>
          <cell r="E44" t="str">
            <v>ADSDIVLTCSEDXIX</v>
          </cell>
          <cell r="F44" t="str">
            <v>E187745</v>
          </cell>
          <cell r="G44" t="str">
            <v>1024</v>
          </cell>
          <cell r="H44">
            <v>1915</v>
          </cell>
          <cell r="I44">
            <v>0.15</v>
          </cell>
          <cell r="J44">
            <v>900</v>
          </cell>
          <cell r="K44">
            <v>0</v>
          </cell>
          <cell r="L44">
            <v>0</v>
          </cell>
          <cell r="M44">
            <v>0</v>
          </cell>
          <cell r="N44">
            <v>456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1209.45</v>
          </cell>
          <cell r="U44">
            <v>12</v>
          </cell>
        </row>
        <row r="45">
          <cell r="A45" t="str">
            <v>DHS</v>
          </cell>
          <cell r="B45" t="str">
            <v>11-1500</v>
          </cell>
          <cell r="C45" t="str">
            <v>ASD-SE</v>
          </cell>
          <cell r="D45" t="str">
            <v>1505</v>
          </cell>
          <cell r="E45" t="str">
            <v>ADSDIVLTCSEDXIX</v>
          </cell>
          <cell r="F45" t="str">
            <v>E209698</v>
          </cell>
          <cell r="G45" t="str">
            <v>1020</v>
          </cell>
          <cell r="H45">
            <v>1931</v>
          </cell>
          <cell r="I45">
            <v>0.13</v>
          </cell>
          <cell r="J45">
            <v>780</v>
          </cell>
          <cell r="K45">
            <v>0</v>
          </cell>
          <cell r="L45">
            <v>0</v>
          </cell>
          <cell r="M45">
            <v>0</v>
          </cell>
          <cell r="N45">
            <v>456</v>
          </cell>
          <cell r="O45">
            <v>111</v>
          </cell>
          <cell r="P45">
            <v>1332</v>
          </cell>
          <cell r="Q45">
            <v>0</v>
          </cell>
          <cell r="R45">
            <v>0</v>
          </cell>
          <cell r="S45">
            <v>0</v>
          </cell>
          <cell r="T45">
            <v>2477.63</v>
          </cell>
          <cell r="U45">
            <v>12</v>
          </cell>
        </row>
        <row r="46">
          <cell r="A46" t="str">
            <v>DHS</v>
          </cell>
          <cell r="B46" t="str">
            <v>11-1500</v>
          </cell>
          <cell r="C46" t="str">
            <v>ASD-SE</v>
          </cell>
          <cell r="D46" t="str">
            <v>1505</v>
          </cell>
          <cell r="E46" t="str">
            <v>ADSDIVLTCSEDXIX</v>
          </cell>
          <cell r="F46" t="str">
            <v>E200965</v>
          </cell>
          <cell r="G46" t="str">
            <v>1024</v>
          </cell>
          <cell r="H46">
            <v>3504</v>
          </cell>
          <cell r="I46">
            <v>0.15</v>
          </cell>
          <cell r="J46">
            <v>900</v>
          </cell>
          <cell r="K46">
            <v>0</v>
          </cell>
          <cell r="L46">
            <v>0</v>
          </cell>
          <cell r="M46">
            <v>0</v>
          </cell>
          <cell r="N46">
            <v>456</v>
          </cell>
          <cell r="O46">
            <v>141</v>
          </cell>
          <cell r="P46">
            <v>1692</v>
          </cell>
          <cell r="Q46">
            <v>0</v>
          </cell>
          <cell r="R46">
            <v>0</v>
          </cell>
          <cell r="S46">
            <v>0</v>
          </cell>
          <cell r="T46">
            <v>2945.55</v>
          </cell>
          <cell r="U46">
            <v>12</v>
          </cell>
        </row>
        <row r="47">
          <cell r="A47" t="str">
            <v>DHS</v>
          </cell>
          <cell r="B47" t="str">
            <v>11-1600</v>
          </cell>
          <cell r="C47" t="str">
            <v>PUBLIC GUARDIAN</v>
          </cell>
          <cell r="D47" t="str">
            <v>1505</v>
          </cell>
          <cell r="E47" t="str">
            <v>ADSDIVPGXIX</v>
          </cell>
          <cell r="F47" t="str">
            <v>E198930</v>
          </cell>
          <cell r="G47" t="str">
            <v>1020</v>
          </cell>
          <cell r="H47">
            <v>9341</v>
          </cell>
          <cell r="I47">
            <v>0.13</v>
          </cell>
          <cell r="J47">
            <v>780</v>
          </cell>
          <cell r="K47">
            <v>434.33000000000015</v>
          </cell>
          <cell r="L47">
            <v>0</v>
          </cell>
          <cell r="M47">
            <v>0</v>
          </cell>
          <cell r="N47">
            <v>456</v>
          </cell>
          <cell r="O47">
            <v>111</v>
          </cell>
          <cell r="P47">
            <v>1332</v>
          </cell>
          <cell r="Q47">
            <v>0</v>
          </cell>
          <cell r="R47">
            <v>0</v>
          </cell>
          <cell r="S47">
            <v>0</v>
          </cell>
          <cell r="T47">
            <v>3087.33</v>
          </cell>
          <cell r="U47">
            <v>12</v>
          </cell>
        </row>
        <row r="48">
          <cell r="A48" t="str">
            <v>DHS</v>
          </cell>
          <cell r="B48" t="str">
            <v>11-2000</v>
          </cell>
          <cell r="C48" t="str">
            <v>DSO-East</v>
          </cell>
          <cell r="D48" t="str">
            <v>1505</v>
          </cell>
          <cell r="F48" t="str">
            <v>E208678</v>
          </cell>
          <cell r="G48" t="str">
            <v>1020</v>
          </cell>
          <cell r="H48">
            <v>433</v>
          </cell>
          <cell r="I48">
            <v>0.13</v>
          </cell>
          <cell r="L48">
            <v>0</v>
          </cell>
          <cell r="M48">
            <v>0</v>
          </cell>
          <cell r="N48">
            <v>38</v>
          </cell>
          <cell r="O48">
            <v>130</v>
          </cell>
          <cell r="Q48">
            <v>0</v>
          </cell>
          <cell r="R48">
            <v>0</v>
          </cell>
          <cell r="S48">
            <v>0</v>
          </cell>
          <cell r="T48">
            <v>434</v>
          </cell>
          <cell r="U48">
            <v>2</v>
          </cell>
        </row>
        <row r="49">
          <cell r="A49" t="str">
            <v>DHS</v>
          </cell>
          <cell r="B49" t="str">
            <v>11-2100</v>
          </cell>
          <cell r="C49" t="str">
            <v>DSO-West</v>
          </cell>
          <cell r="D49" t="str">
            <v>1505</v>
          </cell>
          <cell r="E49" t="str">
            <v>ADSDIVLTCWDXIX</v>
          </cell>
          <cell r="F49" t="str">
            <v>E208687</v>
          </cell>
          <cell r="G49" t="str">
            <v>1024</v>
          </cell>
          <cell r="H49">
            <v>1955</v>
          </cell>
          <cell r="I49">
            <v>0.15</v>
          </cell>
          <cell r="J49">
            <v>900</v>
          </cell>
          <cell r="K49">
            <v>0</v>
          </cell>
          <cell r="L49">
            <v>0</v>
          </cell>
          <cell r="M49">
            <v>0</v>
          </cell>
          <cell r="N49">
            <v>456</v>
          </cell>
          <cell r="O49">
            <v>141</v>
          </cell>
          <cell r="P49">
            <v>1692</v>
          </cell>
          <cell r="Q49">
            <v>0</v>
          </cell>
          <cell r="R49">
            <v>0</v>
          </cell>
          <cell r="S49">
            <v>0</v>
          </cell>
          <cell r="T49">
            <v>2868</v>
          </cell>
          <cell r="U49">
            <v>12</v>
          </cell>
        </row>
        <row r="50">
          <cell r="A50" t="str">
            <v>DHS</v>
          </cell>
          <cell r="B50" t="str">
            <v>11-2100</v>
          </cell>
          <cell r="C50" t="str">
            <v>DSO-West</v>
          </cell>
          <cell r="D50" t="str">
            <v>1505</v>
          </cell>
          <cell r="E50" t="str">
            <v>ADSDIVLTCWDXIX</v>
          </cell>
          <cell r="F50" t="str">
            <v>E208681</v>
          </cell>
          <cell r="G50" t="str">
            <v>1020</v>
          </cell>
          <cell r="H50">
            <v>2055</v>
          </cell>
          <cell r="I50">
            <v>0.13</v>
          </cell>
          <cell r="J50">
            <v>780</v>
          </cell>
          <cell r="K50">
            <v>0</v>
          </cell>
          <cell r="L50">
            <v>0</v>
          </cell>
          <cell r="M50">
            <v>0</v>
          </cell>
          <cell r="N50">
            <v>456</v>
          </cell>
          <cell r="O50">
            <v>125</v>
          </cell>
          <cell r="P50">
            <v>1500</v>
          </cell>
          <cell r="Q50">
            <v>0</v>
          </cell>
          <cell r="R50">
            <v>0</v>
          </cell>
          <cell r="S50">
            <v>0</v>
          </cell>
          <cell r="T50">
            <v>2626</v>
          </cell>
          <cell r="U50">
            <v>12</v>
          </cell>
        </row>
        <row r="51">
          <cell r="A51" t="str">
            <v>DHS</v>
          </cell>
          <cell r="B51" t="str">
            <v>11-2200</v>
          </cell>
          <cell r="C51" t="str">
            <v>DSO-North</v>
          </cell>
          <cell r="D51" t="str">
            <v>1505</v>
          </cell>
          <cell r="E51" t="str">
            <v>ADSDIVLTCNNEDXIX</v>
          </cell>
          <cell r="F51" t="str">
            <v>E208682</v>
          </cell>
          <cell r="G51" t="str">
            <v>1020</v>
          </cell>
          <cell r="H51">
            <v>471</v>
          </cell>
          <cell r="I51">
            <v>0.13</v>
          </cell>
          <cell r="L51">
            <v>0</v>
          </cell>
          <cell r="M51">
            <v>0</v>
          </cell>
          <cell r="N51">
            <v>38</v>
          </cell>
          <cell r="O51">
            <v>130</v>
          </cell>
          <cell r="Q51">
            <v>0</v>
          </cell>
          <cell r="R51">
            <v>0</v>
          </cell>
          <cell r="S51">
            <v>0</v>
          </cell>
          <cell r="T51">
            <v>434</v>
          </cell>
          <cell r="U51">
            <v>2</v>
          </cell>
        </row>
        <row r="52">
          <cell r="A52" t="str">
            <v>DHS</v>
          </cell>
          <cell r="B52" t="str">
            <v>11-2200</v>
          </cell>
          <cell r="C52" t="str">
            <v>DSO-North</v>
          </cell>
          <cell r="D52" t="str">
            <v>1505</v>
          </cell>
          <cell r="E52" t="str">
            <v>ADSDIVLTCNNEDXIX</v>
          </cell>
          <cell r="F52" t="str">
            <v>E209666</v>
          </cell>
          <cell r="G52" t="str">
            <v>1020</v>
          </cell>
          <cell r="H52">
            <v>2094</v>
          </cell>
          <cell r="I52">
            <v>0.13</v>
          </cell>
          <cell r="J52">
            <v>780</v>
          </cell>
          <cell r="K52">
            <v>0</v>
          </cell>
          <cell r="L52">
            <v>0</v>
          </cell>
          <cell r="M52">
            <v>0</v>
          </cell>
          <cell r="N52">
            <v>456</v>
          </cell>
          <cell r="O52">
            <v>125</v>
          </cell>
          <cell r="P52">
            <v>1500</v>
          </cell>
          <cell r="Q52">
            <v>0</v>
          </cell>
          <cell r="R52">
            <v>0</v>
          </cell>
          <cell r="S52">
            <v>0</v>
          </cell>
          <cell r="T52">
            <v>2621.06</v>
          </cell>
          <cell r="U52">
            <v>12</v>
          </cell>
        </row>
        <row r="53">
          <cell r="A53" t="str">
            <v>DHS</v>
          </cell>
          <cell r="B53" t="str">
            <v>11-2200</v>
          </cell>
          <cell r="C53" t="str">
            <v>DSO-North</v>
          </cell>
          <cell r="D53" t="str">
            <v>1505</v>
          </cell>
          <cell r="E53" t="str">
            <v>ADSDIVLTCNNEDXIX</v>
          </cell>
          <cell r="F53" t="str">
            <v>E208688</v>
          </cell>
          <cell r="G53" t="str">
            <v>1024</v>
          </cell>
          <cell r="H53">
            <v>3180</v>
          </cell>
          <cell r="I53">
            <v>0.15</v>
          </cell>
          <cell r="J53">
            <v>900</v>
          </cell>
          <cell r="K53">
            <v>0</v>
          </cell>
          <cell r="L53">
            <v>0</v>
          </cell>
          <cell r="M53">
            <v>0</v>
          </cell>
          <cell r="N53">
            <v>456</v>
          </cell>
          <cell r="O53">
            <v>141</v>
          </cell>
          <cell r="P53">
            <v>1692</v>
          </cell>
          <cell r="Q53">
            <v>0</v>
          </cell>
          <cell r="R53">
            <v>0</v>
          </cell>
          <cell r="S53">
            <v>0</v>
          </cell>
          <cell r="T53">
            <v>2927.1</v>
          </cell>
          <cell r="U53">
            <v>12</v>
          </cell>
        </row>
        <row r="54">
          <cell r="A54" t="str">
            <v>DHS</v>
          </cell>
          <cell r="B54" t="str">
            <v>11-2300</v>
          </cell>
          <cell r="C54" t="str">
            <v>DSO-SE</v>
          </cell>
          <cell r="D54" t="str">
            <v>1505</v>
          </cell>
          <cell r="E54" t="str">
            <v>ADSDIVLTCSEDXIX</v>
          </cell>
          <cell r="F54" t="str">
            <v>E208684</v>
          </cell>
          <cell r="G54" t="str">
            <v>1020</v>
          </cell>
          <cell r="H54">
            <v>324</v>
          </cell>
          <cell r="I54">
            <v>0.13</v>
          </cell>
          <cell r="L54">
            <v>0</v>
          </cell>
          <cell r="M54">
            <v>0</v>
          </cell>
          <cell r="N54">
            <v>38</v>
          </cell>
          <cell r="O54">
            <v>130</v>
          </cell>
          <cell r="Q54">
            <v>0</v>
          </cell>
          <cell r="R54">
            <v>0</v>
          </cell>
          <cell r="S54">
            <v>0</v>
          </cell>
          <cell r="T54">
            <v>651</v>
          </cell>
          <cell r="U54">
            <v>3</v>
          </cell>
        </row>
        <row r="55">
          <cell r="A55" t="str">
            <v>DHS</v>
          </cell>
          <cell r="B55" t="str">
            <v>11-2300</v>
          </cell>
          <cell r="C55" t="str">
            <v>DSO-SE</v>
          </cell>
          <cell r="D55" t="str">
            <v>1505</v>
          </cell>
          <cell r="E55" t="str">
            <v>ADSDIVLTCSEDXIX</v>
          </cell>
          <cell r="F55" t="str">
            <v>E208685</v>
          </cell>
          <cell r="G55" t="str">
            <v>1020</v>
          </cell>
          <cell r="H55">
            <v>2157</v>
          </cell>
          <cell r="I55">
            <v>0.13</v>
          </cell>
          <cell r="J55">
            <v>780</v>
          </cell>
          <cell r="K55">
            <v>0</v>
          </cell>
          <cell r="L55">
            <v>0</v>
          </cell>
          <cell r="M55">
            <v>0</v>
          </cell>
          <cell r="N55">
            <v>456</v>
          </cell>
          <cell r="O55">
            <v>125</v>
          </cell>
          <cell r="P55">
            <v>1500</v>
          </cell>
          <cell r="Q55">
            <v>0</v>
          </cell>
          <cell r="R55">
            <v>0</v>
          </cell>
          <cell r="S55">
            <v>0</v>
          </cell>
          <cell r="T55">
            <v>2630.03</v>
          </cell>
          <cell r="U55">
            <v>12</v>
          </cell>
        </row>
        <row r="56">
          <cell r="A56" t="str">
            <v>DHS</v>
          </cell>
          <cell r="B56" t="str">
            <v>11-2400</v>
          </cell>
          <cell r="C56" t="str">
            <v>Long Term Care Admin</v>
          </cell>
          <cell r="D56" t="str">
            <v>1505</v>
          </cell>
          <cell r="E56" t="str">
            <v>ADSDIVLTCADMXIX</v>
          </cell>
          <cell r="F56" t="str">
            <v>E212175</v>
          </cell>
          <cell r="G56" t="str">
            <v>1301</v>
          </cell>
          <cell r="H56">
            <v>0</v>
          </cell>
          <cell r="I56" t="str">
            <v>Actual</v>
          </cell>
          <cell r="J56">
            <v>0</v>
          </cell>
          <cell r="K56">
            <v>0</v>
          </cell>
          <cell r="L56">
            <v>893.75</v>
          </cell>
          <cell r="M56">
            <v>43.9</v>
          </cell>
          <cell r="N56">
            <v>456</v>
          </cell>
          <cell r="O56">
            <v>0</v>
          </cell>
          <cell r="P56">
            <v>0</v>
          </cell>
          <cell r="Q56">
            <v>0</v>
          </cell>
          <cell r="R56">
            <v>59</v>
          </cell>
          <cell r="S56">
            <v>0</v>
          </cell>
          <cell r="T56">
            <v>1422.65</v>
          </cell>
          <cell r="U56">
            <v>12</v>
          </cell>
        </row>
        <row r="57">
          <cell r="A57" t="str">
            <v>DHS</v>
          </cell>
          <cell r="B57" t="str">
            <v>11-2500</v>
          </cell>
          <cell r="C57" t="str">
            <v>DSO-Multidisciplinary Team</v>
          </cell>
          <cell r="D57" t="str">
            <v>1505</v>
          </cell>
          <cell r="E57" t="str">
            <v>ADSDIVMDTXIX</v>
          </cell>
          <cell r="F57" t="str">
            <v>E211397</v>
          </cell>
          <cell r="G57" t="str">
            <v>1020</v>
          </cell>
          <cell r="H57">
            <v>2242</v>
          </cell>
          <cell r="I57">
            <v>0.13</v>
          </cell>
          <cell r="J57">
            <v>780</v>
          </cell>
          <cell r="K57">
            <v>0</v>
          </cell>
          <cell r="L57">
            <v>0</v>
          </cell>
          <cell r="M57">
            <v>0</v>
          </cell>
          <cell r="N57">
            <v>456</v>
          </cell>
          <cell r="O57">
            <v>125</v>
          </cell>
          <cell r="P57">
            <v>1500</v>
          </cell>
          <cell r="Q57">
            <v>0</v>
          </cell>
          <cell r="R57">
            <v>0</v>
          </cell>
          <cell r="S57">
            <v>0</v>
          </cell>
          <cell r="T57">
            <v>2626</v>
          </cell>
          <cell r="U57">
            <v>12</v>
          </cell>
        </row>
        <row r="58">
          <cell r="A58" t="str">
            <v>DHS</v>
          </cell>
          <cell r="B58" t="str">
            <v>11-2500</v>
          </cell>
          <cell r="C58" t="str">
            <v>DSO-Multidisciplinary Team</v>
          </cell>
          <cell r="D58" t="str">
            <v>1505</v>
          </cell>
          <cell r="E58" t="str">
            <v>ADSDIVMDTXIX</v>
          </cell>
          <cell r="F58" t="str">
            <v>E211398</v>
          </cell>
          <cell r="G58" t="str">
            <v>1020</v>
          </cell>
          <cell r="H58">
            <v>2403</v>
          </cell>
          <cell r="I58">
            <v>0.13</v>
          </cell>
          <cell r="J58">
            <v>780</v>
          </cell>
          <cell r="K58">
            <v>0</v>
          </cell>
          <cell r="L58">
            <v>0</v>
          </cell>
          <cell r="M58">
            <v>0</v>
          </cell>
          <cell r="N58">
            <v>456</v>
          </cell>
          <cell r="O58">
            <v>125</v>
          </cell>
          <cell r="P58">
            <v>1500</v>
          </cell>
          <cell r="Q58">
            <v>0</v>
          </cell>
          <cell r="R58">
            <v>0</v>
          </cell>
          <cell r="S58">
            <v>0</v>
          </cell>
          <cell r="T58">
            <v>2642.38</v>
          </cell>
          <cell r="U58">
            <v>12</v>
          </cell>
        </row>
        <row r="59">
          <cell r="A59" t="str">
            <v>DHS</v>
          </cell>
          <cell r="B59" t="str">
            <v>11-2600</v>
          </cell>
          <cell r="C59" t="str">
            <v>Adult Protective Services</v>
          </cell>
          <cell r="D59" t="str">
            <v>1505</v>
          </cell>
          <cell r="E59" t="str">
            <v>ADSDIVAPSXIX</v>
          </cell>
          <cell r="F59" t="str">
            <v>E208686</v>
          </cell>
          <cell r="G59" t="str">
            <v>1020</v>
          </cell>
          <cell r="H59">
            <v>3202</v>
          </cell>
          <cell r="I59">
            <v>0.13</v>
          </cell>
          <cell r="J59">
            <v>780</v>
          </cell>
          <cell r="K59">
            <v>0</v>
          </cell>
          <cell r="L59">
            <v>0</v>
          </cell>
          <cell r="M59">
            <v>0</v>
          </cell>
          <cell r="N59">
            <v>456</v>
          </cell>
          <cell r="O59">
            <v>125</v>
          </cell>
          <cell r="P59">
            <v>1500</v>
          </cell>
          <cell r="Q59">
            <v>0</v>
          </cell>
          <cell r="R59">
            <v>0</v>
          </cell>
          <cell r="S59">
            <v>0</v>
          </cell>
          <cell r="T59">
            <v>2626</v>
          </cell>
          <cell r="U59">
            <v>12</v>
          </cell>
        </row>
        <row r="60">
          <cell r="A60" t="str">
            <v>DOH</v>
          </cell>
          <cell r="B60" t="str">
            <v>15-1000</v>
          </cell>
          <cell r="C60" t="str">
            <v>ENV HEALTH</v>
          </cell>
          <cell r="D60" t="str">
            <v>1000</v>
          </cell>
          <cell r="E60" t="str">
            <v>403310</v>
          </cell>
          <cell r="F60" t="str">
            <v>E208656</v>
          </cell>
          <cell r="G60" t="str">
            <v>1020</v>
          </cell>
          <cell r="H60">
            <v>1756</v>
          </cell>
          <cell r="I60">
            <v>0.13</v>
          </cell>
          <cell r="L60">
            <v>0</v>
          </cell>
          <cell r="M60">
            <v>0</v>
          </cell>
          <cell r="N60">
            <v>38</v>
          </cell>
          <cell r="O60">
            <v>116</v>
          </cell>
          <cell r="Q60">
            <v>0</v>
          </cell>
          <cell r="R60">
            <v>0</v>
          </cell>
          <cell r="S60">
            <v>0</v>
          </cell>
          <cell r="T60">
            <v>2046.64</v>
          </cell>
          <cell r="U60">
            <v>10</v>
          </cell>
        </row>
        <row r="61">
          <cell r="A61" t="str">
            <v>DOH</v>
          </cell>
          <cell r="B61" t="str">
            <v>15-1000</v>
          </cell>
          <cell r="C61" t="str">
            <v>ENV HEALTH</v>
          </cell>
          <cell r="D61" t="str">
            <v>1000</v>
          </cell>
          <cell r="E61" t="str">
            <v>403310</v>
          </cell>
          <cell r="F61" t="str">
            <v>E198950</v>
          </cell>
          <cell r="G61" t="str">
            <v>1020</v>
          </cell>
          <cell r="H61">
            <v>2525</v>
          </cell>
          <cell r="I61">
            <v>0.13</v>
          </cell>
          <cell r="J61">
            <v>780</v>
          </cell>
          <cell r="K61">
            <v>0</v>
          </cell>
          <cell r="L61">
            <v>0</v>
          </cell>
          <cell r="M61">
            <v>0</v>
          </cell>
          <cell r="N61">
            <v>456</v>
          </cell>
          <cell r="O61">
            <v>111</v>
          </cell>
          <cell r="P61">
            <v>1332</v>
          </cell>
          <cell r="Q61">
            <v>0</v>
          </cell>
          <cell r="R61">
            <v>0</v>
          </cell>
          <cell r="S61">
            <v>0</v>
          </cell>
          <cell r="T61">
            <v>2458</v>
          </cell>
          <cell r="U61">
            <v>12</v>
          </cell>
        </row>
        <row r="62">
          <cell r="A62" t="str">
            <v>DOH</v>
          </cell>
          <cell r="B62" t="str">
            <v>15-1000</v>
          </cell>
          <cell r="C62" t="str">
            <v>ENV HEALTH</v>
          </cell>
          <cell r="D62" t="str">
            <v>1000</v>
          </cell>
          <cell r="E62" t="str">
            <v>403310</v>
          </cell>
          <cell r="F62" t="str">
            <v>E208654</v>
          </cell>
          <cell r="G62" t="str">
            <v>1020</v>
          </cell>
          <cell r="H62">
            <v>2660</v>
          </cell>
          <cell r="I62">
            <v>0.13</v>
          </cell>
          <cell r="J62">
            <v>780</v>
          </cell>
          <cell r="K62">
            <v>0</v>
          </cell>
          <cell r="L62">
            <v>0</v>
          </cell>
          <cell r="M62">
            <v>0</v>
          </cell>
          <cell r="N62">
            <v>456</v>
          </cell>
          <cell r="O62">
            <v>111</v>
          </cell>
          <cell r="P62">
            <v>1332</v>
          </cell>
          <cell r="Q62">
            <v>0</v>
          </cell>
          <cell r="R62">
            <v>0</v>
          </cell>
          <cell r="S62">
            <v>0</v>
          </cell>
          <cell r="T62">
            <v>2460.9899999999998</v>
          </cell>
          <cell r="U62">
            <v>12</v>
          </cell>
        </row>
        <row r="63">
          <cell r="A63" t="str">
            <v>DOH</v>
          </cell>
          <cell r="B63" t="str">
            <v>15-1000</v>
          </cell>
          <cell r="C63" t="str">
            <v>ENV HEALTH</v>
          </cell>
          <cell r="D63" t="str">
            <v>1000</v>
          </cell>
          <cell r="E63" t="str">
            <v>403310</v>
          </cell>
          <cell r="F63" t="str">
            <v>E208659</v>
          </cell>
          <cell r="G63" t="str">
            <v>1020</v>
          </cell>
          <cell r="H63">
            <v>3153</v>
          </cell>
          <cell r="I63">
            <v>0.13</v>
          </cell>
          <cell r="J63">
            <v>780</v>
          </cell>
          <cell r="K63">
            <v>0</v>
          </cell>
          <cell r="L63">
            <v>0</v>
          </cell>
          <cell r="M63">
            <v>0</v>
          </cell>
          <cell r="N63">
            <v>456</v>
          </cell>
          <cell r="O63">
            <v>111</v>
          </cell>
          <cell r="P63">
            <v>1332</v>
          </cell>
          <cell r="Q63">
            <v>0</v>
          </cell>
          <cell r="R63">
            <v>0</v>
          </cell>
          <cell r="S63">
            <v>0</v>
          </cell>
          <cell r="T63">
            <v>2581.7600000000002</v>
          </cell>
          <cell r="U63">
            <v>12</v>
          </cell>
        </row>
        <row r="64">
          <cell r="A64" t="str">
            <v>DOH</v>
          </cell>
          <cell r="B64" t="str">
            <v>15-1000</v>
          </cell>
          <cell r="C64" t="str">
            <v>ENV HEALTH</v>
          </cell>
          <cell r="D64" t="str">
            <v>1000</v>
          </cell>
          <cell r="E64" t="str">
            <v>403310</v>
          </cell>
          <cell r="F64" t="str">
            <v>E208655</v>
          </cell>
          <cell r="G64" t="str">
            <v>1020</v>
          </cell>
          <cell r="H64">
            <v>4036</v>
          </cell>
          <cell r="I64">
            <v>0.13</v>
          </cell>
          <cell r="J64">
            <v>780</v>
          </cell>
          <cell r="K64">
            <v>0</v>
          </cell>
          <cell r="L64">
            <v>0</v>
          </cell>
          <cell r="M64">
            <v>0</v>
          </cell>
          <cell r="N64">
            <v>456</v>
          </cell>
          <cell r="O64">
            <v>111</v>
          </cell>
          <cell r="P64">
            <v>1332</v>
          </cell>
          <cell r="Q64">
            <v>0</v>
          </cell>
          <cell r="R64">
            <v>0</v>
          </cell>
          <cell r="S64">
            <v>0</v>
          </cell>
          <cell r="T64">
            <v>2508.31</v>
          </cell>
          <cell r="U64">
            <v>12</v>
          </cell>
        </row>
        <row r="65">
          <cell r="A65" t="str">
            <v>DOH</v>
          </cell>
          <cell r="B65" t="str">
            <v>15-1000</v>
          </cell>
          <cell r="C65" t="str">
            <v>ENV HEALTH</v>
          </cell>
          <cell r="D65" t="str">
            <v>1000</v>
          </cell>
          <cell r="E65" t="str">
            <v>403310</v>
          </cell>
          <cell r="F65" t="str">
            <v>E208661</v>
          </cell>
          <cell r="G65" t="str">
            <v>1020</v>
          </cell>
          <cell r="H65">
            <v>4309</v>
          </cell>
          <cell r="I65">
            <v>0.13</v>
          </cell>
          <cell r="J65">
            <v>780</v>
          </cell>
          <cell r="K65">
            <v>0</v>
          </cell>
          <cell r="L65">
            <v>0</v>
          </cell>
          <cell r="M65">
            <v>0</v>
          </cell>
          <cell r="N65">
            <v>456</v>
          </cell>
          <cell r="O65">
            <v>111</v>
          </cell>
          <cell r="P65">
            <v>1332</v>
          </cell>
          <cell r="Q65">
            <v>0</v>
          </cell>
          <cell r="R65">
            <v>0</v>
          </cell>
          <cell r="S65">
            <v>0</v>
          </cell>
          <cell r="T65">
            <v>2504.15</v>
          </cell>
          <cell r="U65">
            <v>12</v>
          </cell>
        </row>
        <row r="66">
          <cell r="A66" t="str">
            <v>DOH</v>
          </cell>
          <cell r="B66" t="str">
            <v>15-1000</v>
          </cell>
          <cell r="C66" t="str">
            <v>ENV HEALTH</v>
          </cell>
          <cell r="D66" t="str">
            <v>1000</v>
          </cell>
          <cell r="E66" t="str">
            <v>403310</v>
          </cell>
          <cell r="F66" t="str">
            <v>E208657</v>
          </cell>
          <cell r="G66" t="str">
            <v>1020</v>
          </cell>
          <cell r="H66">
            <v>5664</v>
          </cell>
          <cell r="I66">
            <v>0.13</v>
          </cell>
          <cell r="J66">
            <v>780</v>
          </cell>
          <cell r="K66">
            <v>0</v>
          </cell>
          <cell r="L66">
            <v>0</v>
          </cell>
          <cell r="M66">
            <v>0</v>
          </cell>
          <cell r="N66">
            <v>456</v>
          </cell>
          <cell r="O66">
            <v>111</v>
          </cell>
          <cell r="P66">
            <v>1332</v>
          </cell>
          <cell r="Q66">
            <v>0</v>
          </cell>
          <cell r="R66">
            <v>0</v>
          </cell>
          <cell r="S66">
            <v>0</v>
          </cell>
          <cell r="T66">
            <v>2720.73</v>
          </cell>
          <cell r="U66">
            <v>12</v>
          </cell>
        </row>
        <row r="67">
          <cell r="A67" t="str">
            <v>DOH</v>
          </cell>
          <cell r="B67" t="str">
            <v>15-1000</v>
          </cell>
          <cell r="C67" t="str">
            <v>ENV HEALTH</v>
          </cell>
          <cell r="D67" t="str">
            <v>1000</v>
          </cell>
          <cell r="E67" t="str">
            <v>403310</v>
          </cell>
          <cell r="F67" t="str">
            <v>E208662</v>
          </cell>
          <cell r="G67" t="str">
            <v>1020</v>
          </cell>
          <cell r="H67">
            <v>5715</v>
          </cell>
          <cell r="I67">
            <v>0.13</v>
          </cell>
          <cell r="J67">
            <v>780</v>
          </cell>
          <cell r="K67">
            <v>0</v>
          </cell>
          <cell r="L67">
            <v>0</v>
          </cell>
          <cell r="M67">
            <v>0</v>
          </cell>
          <cell r="N67">
            <v>456</v>
          </cell>
          <cell r="O67">
            <v>111</v>
          </cell>
          <cell r="P67">
            <v>1332</v>
          </cell>
          <cell r="Q67">
            <v>0</v>
          </cell>
          <cell r="R67">
            <v>0</v>
          </cell>
          <cell r="S67">
            <v>0</v>
          </cell>
          <cell r="T67">
            <v>2618.29</v>
          </cell>
          <cell r="U67">
            <v>12</v>
          </cell>
        </row>
        <row r="68">
          <cell r="A68" t="str">
            <v>DOH</v>
          </cell>
          <cell r="B68" t="str">
            <v>15-1000</v>
          </cell>
          <cell r="C68" t="str">
            <v>ENV HEALTH</v>
          </cell>
          <cell r="D68" t="str">
            <v>1000</v>
          </cell>
          <cell r="E68" t="str">
            <v>403310</v>
          </cell>
          <cell r="F68" t="str">
            <v>E198931</v>
          </cell>
          <cell r="G68" t="str">
            <v>1020</v>
          </cell>
          <cell r="H68">
            <v>7060</v>
          </cell>
          <cell r="I68">
            <v>0.13</v>
          </cell>
          <cell r="J68">
            <v>780</v>
          </cell>
          <cell r="K68">
            <v>137.80000000000007</v>
          </cell>
          <cell r="L68">
            <v>0</v>
          </cell>
          <cell r="M68">
            <v>0</v>
          </cell>
          <cell r="N68">
            <v>456</v>
          </cell>
          <cell r="O68">
            <v>111</v>
          </cell>
          <cell r="P68">
            <v>1332</v>
          </cell>
          <cell r="Q68">
            <v>0</v>
          </cell>
          <cell r="R68">
            <v>0</v>
          </cell>
          <cell r="S68">
            <v>0</v>
          </cell>
          <cell r="T68">
            <v>2776.11</v>
          </cell>
          <cell r="U68">
            <v>12</v>
          </cell>
        </row>
        <row r="69">
          <cell r="A69" t="str">
            <v>DOH</v>
          </cell>
          <cell r="B69" t="str">
            <v>15-1000</v>
          </cell>
          <cell r="C69" t="str">
            <v>ENV HEALTH</v>
          </cell>
          <cell r="D69" t="str">
            <v>1000</v>
          </cell>
          <cell r="E69" t="str">
            <v>403310</v>
          </cell>
          <cell r="F69" t="str">
            <v>E208658</v>
          </cell>
          <cell r="G69" t="str">
            <v>1020</v>
          </cell>
          <cell r="H69">
            <v>9219</v>
          </cell>
          <cell r="I69">
            <v>0.13</v>
          </cell>
          <cell r="J69">
            <v>780</v>
          </cell>
          <cell r="K69">
            <v>418.47</v>
          </cell>
          <cell r="L69">
            <v>0</v>
          </cell>
          <cell r="M69">
            <v>0</v>
          </cell>
          <cell r="N69">
            <v>456</v>
          </cell>
          <cell r="O69">
            <v>111</v>
          </cell>
          <cell r="P69">
            <v>1332</v>
          </cell>
          <cell r="Q69">
            <v>0</v>
          </cell>
          <cell r="R69">
            <v>0</v>
          </cell>
          <cell r="S69">
            <v>0</v>
          </cell>
          <cell r="T69">
            <v>3006.47</v>
          </cell>
          <cell r="U69">
            <v>12</v>
          </cell>
        </row>
        <row r="70">
          <cell r="A70" t="str">
            <v>DOH</v>
          </cell>
          <cell r="B70" t="str">
            <v>15-1100</v>
          </cell>
          <cell r="C70" t="str">
            <v>VECTOR</v>
          </cell>
          <cell r="D70" t="str">
            <v>1000</v>
          </cell>
          <cell r="E70" t="str">
            <v>403320</v>
          </cell>
          <cell r="F70" t="str">
            <v>E220732</v>
          </cell>
          <cell r="G70" t="str">
            <v>1209</v>
          </cell>
          <cell r="H70">
            <v>4285</v>
          </cell>
          <cell r="I70">
            <v>0.25</v>
          </cell>
          <cell r="L70">
            <v>0</v>
          </cell>
          <cell r="M70">
            <v>0</v>
          </cell>
          <cell r="N70">
            <v>38</v>
          </cell>
          <cell r="O70">
            <v>0</v>
          </cell>
          <cell r="Q70">
            <v>0</v>
          </cell>
          <cell r="R70">
            <v>289.14999999999998</v>
          </cell>
          <cell r="S70">
            <v>0</v>
          </cell>
          <cell r="T70">
            <v>1589.7</v>
          </cell>
          <cell r="U70">
            <v>3</v>
          </cell>
        </row>
        <row r="71">
          <cell r="A71" t="str">
            <v>DOH</v>
          </cell>
          <cell r="B71" t="str">
            <v>15-1100</v>
          </cell>
          <cell r="C71" t="str">
            <v>VECTOR</v>
          </cell>
          <cell r="D71" t="str">
            <v>1000</v>
          </cell>
          <cell r="E71" t="str">
            <v>403320</v>
          </cell>
          <cell r="F71" t="str">
            <v>MAXII</v>
          </cell>
          <cell r="G71" t="str">
            <v>XXXX</v>
          </cell>
          <cell r="H71">
            <v>0</v>
          </cell>
          <cell r="I71" t="str">
            <v>Actual</v>
          </cell>
          <cell r="J71">
            <v>0</v>
          </cell>
          <cell r="K71">
            <v>0</v>
          </cell>
          <cell r="L71">
            <v>0</v>
          </cell>
          <cell r="M71">
            <v>16.36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16.36</v>
          </cell>
          <cell r="U71">
            <v>12</v>
          </cell>
        </row>
        <row r="72">
          <cell r="A72" t="str">
            <v>DOH</v>
          </cell>
          <cell r="B72" t="str">
            <v>15-1100</v>
          </cell>
          <cell r="C72" t="str">
            <v>VECTOR</v>
          </cell>
          <cell r="D72" t="str">
            <v>1000</v>
          </cell>
          <cell r="E72" t="str">
            <v>403320</v>
          </cell>
          <cell r="F72" t="str">
            <v>OR252XC</v>
          </cell>
          <cell r="G72" t="str">
            <v>XXXX</v>
          </cell>
          <cell r="H72">
            <v>0</v>
          </cell>
          <cell r="I72" t="str">
            <v>Actual</v>
          </cell>
          <cell r="J72">
            <v>0</v>
          </cell>
          <cell r="K72">
            <v>0</v>
          </cell>
          <cell r="L72">
            <v>0</v>
          </cell>
          <cell r="M72">
            <v>221.67</v>
          </cell>
          <cell r="N72">
            <v>0</v>
          </cell>
          <cell r="O72">
            <v>42</v>
          </cell>
          <cell r="P72">
            <v>504</v>
          </cell>
          <cell r="Q72">
            <v>0</v>
          </cell>
          <cell r="R72">
            <v>0</v>
          </cell>
          <cell r="S72">
            <v>0</v>
          </cell>
          <cell r="T72">
            <v>725.67</v>
          </cell>
          <cell r="U72">
            <v>12</v>
          </cell>
        </row>
        <row r="73">
          <cell r="A73" t="str">
            <v>DOH</v>
          </cell>
          <cell r="B73" t="str">
            <v>15-1100</v>
          </cell>
          <cell r="C73" t="str">
            <v>VECTOR</v>
          </cell>
          <cell r="D73" t="str">
            <v>1000</v>
          </cell>
          <cell r="E73" t="str">
            <v>403320</v>
          </cell>
          <cell r="F73" t="str">
            <v>VECTOR (Misc)</v>
          </cell>
          <cell r="G73" t="str">
            <v>XXXX</v>
          </cell>
          <cell r="H73">
            <v>0</v>
          </cell>
          <cell r="I73" t="str">
            <v>Actual</v>
          </cell>
          <cell r="J73">
            <v>0</v>
          </cell>
          <cell r="K73">
            <v>0</v>
          </cell>
          <cell r="L73">
            <v>44.3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44.3</v>
          </cell>
          <cell r="U73">
            <v>12</v>
          </cell>
        </row>
        <row r="74">
          <cell r="A74" t="str">
            <v>DOH</v>
          </cell>
          <cell r="B74" t="str">
            <v>15-1100</v>
          </cell>
          <cell r="C74" t="str">
            <v>VECTOR</v>
          </cell>
          <cell r="D74" t="str">
            <v>1000</v>
          </cell>
          <cell r="E74" t="str">
            <v>403320</v>
          </cell>
          <cell r="F74" t="str">
            <v>E170798</v>
          </cell>
          <cell r="G74" t="str">
            <v>1208</v>
          </cell>
          <cell r="H74">
            <v>3299</v>
          </cell>
          <cell r="I74">
            <v>0.35</v>
          </cell>
          <cell r="J74">
            <v>2100</v>
          </cell>
          <cell r="K74">
            <v>0</v>
          </cell>
          <cell r="L74">
            <v>0</v>
          </cell>
          <cell r="M74">
            <v>0</v>
          </cell>
          <cell r="N74">
            <v>456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2255.1</v>
          </cell>
          <cell r="U74">
            <v>12</v>
          </cell>
        </row>
        <row r="75">
          <cell r="A75" t="str">
            <v>DOH</v>
          </cell>
          <cell r="B75" t="str">
            <v>15-1100</v>
          </cell>
          <cell r="C75" t="str">
            <v>VECTOR</v>
          </cell>
          <cell r="D75" t="str">
            <v>1000</v>
          </cell>
          <cell r="E75" t="str">
            <v>403320</v>
          </cell>
          <cell r="F75" t="str">
            <v>E181370</v>
          </cell>
          <cell r="G75" t="str">
            <v>1209</v>
          </cell>
          <cell r="H75">
            <v>4096</v>
          </cell>
          <cell r="I75">
            <v>0.25</v>
          </cell>
          <cell r="J75">
            <v>1500</v>
          </cell>
          <cell r="K75">
            <v>0</v>
          </cell>
          <cell r="L75">
            <v>0</v>
          </cell>
          <cell r="M75">
            <v>0</v>
          </cell>
          <cell r="N75">
            <v>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1249.6400000000001</v>
          </cell>
          <cell r="U75">
            <v>12</v>
          </cell>
        </row>
        <row r="76">
          <cell r="A76" t="str">
            <v>DOH</v>
          </cell>
          <cell r="B76" t="str">
            <v>15-1100</v>
          </cell>
          <cell r="C76" t="str">
            <v>VECTOR</v>
          </cell>
          <cell r="D76" t="str">
            <v>1000</v>
          </cell>
          <cell r="E76" t="str">
            <v>403320</v>
          </cell>
          <cell r="F76" t="str">
            <v>E213249</v>
          </cell>
          <cell r="G76" t="str">
            <v>1209</v>
          </cell>
          <cell r="H76">
            <v>6410</v>
          </cell>
          <cell r="I76">
            <v>0.25</v>
          </cell>
          <cell r="J76">
            <v>1500</v>
          </cell>
          <cell r="K76">
            <v>102.5</v>
          </cell>
          <cell r="L76">
            <v>0</v>
          </cell>
          <cell r="M76">
            <v>0</v>
          </cell>
          <cell r="N76">
            <v>456</v>
          </cell>
          <cell r="O76">
            <v>145</v>
          </cell>
          <cell r="P76">
            <v>1740</v>
          </cell>
          <cell r="Q76">
            <v>0</v>
          </cell>
          <cell r="R76">
            <v>0</v>
          </cell>
          <cell r="S76">
            <v>0</v>
          </cell>
          <cell r="T76">
            <v>3917.6</v>
          </cell>
          <cell r="U76">
            <v>12</v>
          </cell>
        </row>
        <row r="77">
          <cell r="A77" t="str">
            <v>DOH</v>
          </cell>
          <cell r="B77" t="str">
            <v>15-1100</v>
          </cell>
          <cell r="C77" t="str">
            <v>VECTOR</v>
          </cell>
          <cell r="D77" t="str">
            <v>1000</v>
          </cell>
          <cell r="E77" t="str">
            <v>403320</v>
          </cell>
          <cell r="F77" t="str">
            <v>E198918</v>
          </cell>
          <cell r="G77" t="str">
            <v>1209</v>
          </cell>
          <cell r="H77">
            <v>7418</v>
          </cell>
          <cell r="I77">
            <v>0.25</v>
          </cell>
          <cell r="J77">
            <v>1500</v>
          </cell>
          <cell r="K77">
            <v>354.5</v>
          </cell>
          <cell r="L77">
            <v>0</v>
          </cell>
          <cell r="M77">
            <v>0</v>
          </cell>
          <cell r="N77">
            <v>456</v>
          </cell>
          <cell r="O77">
            <v>129</v>
          </cell>
          <cell r="P77">
            <v>1548</v>
          </cell>
          <cell r="Q77">
            <v>0</v>
          </cell>
          <cell r="R77">
            <v>0</v>
          </cell>
          <cell r="S77">
            <v>0</v>
          </cell>
          <cell r="T77">
            <v>3567</v>
          </cell>
          <cell r="U77">
            <v>12</v>
          </cell>
        </row>
        <row r="78">
          <cell r="A78" t="str">
            <v>DOH</v>
          </cell>
          <cell r="B78" t="str">
            <v>15-1100</v>
          </cell>
          <cell r="C78" t="str">
            <v>VECTOR</v>
          </cell>
          <cell r="D78" t="str">
            <v>1000</v>
          </cell>
          <cell r="E78" t="str">
            <v>403320</v>
          </cell>
          <cell r="F78" t="str">
            <v>E170799</v>
          </cell>
          <cell r="G78" t="str">
            <v>1208</v>
          </cell>
          <cell r="H78">
            <v>8036</v>
          </cell>
          <cell r="I78">
            <v>0.35</v>
          </cell>
          <cell r="J78">
            <v>2100</v>
          </cell>
          <cell r="K78">
            <v>712.59999999999991</v>
          </cell>
          <cell r="L78">
            <v>0</v>
          </cell>
          <cell r="M78">
            <v>0</v>
          </cell>
          <cell r="N78">
            <v>456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3269.4</v>
          </cell>
          <cell r="U78">
            <v>12</v>
          </cell>
        </row>
        <row r="79">
          <cell r="A79" t="str">
            <v>DOH</v>
          </cell>
          <cell r="B79" t="str">
            <v>15-1100</v>
          </cell>
          <cell r="C79" t="str">
            <v>VECTOR</v>
          </cell>
          <cell r="D79" t="str">
            <v>1000</v>
          </cell>
          <cell r="E79" t="str">
            <v>403320</v>
          </cell>
          <cell r="F79" t="str">
            <v>E211376</v>
          </cell>
          <cell r="G79" t="str">
            <v>1209</v>
          </cell>
          <cell r="H79">
            <v>9966</v>
          </cell>
          <cell r="I79">
            <v>0.25</v>
          </cell>
          <cell r="J79">
            <v>1500</v>
          </cell>
          <cell r="K79">
            <v>991.5</v>
          </cell>
          <cell r="L79">
            <v>0</v>
          </cell>
          <cell r="M79">
            <v>0</v>
          </cell>
          <cell r="N79">
            <v>456</v>
          </cell>
          <cell r="O79">
            <v>129</v>
          </cell>
          <cell r="P79">
            <v>1548</v>
          </cell>
          <cell r="Q79">
            <v>0</v>
          </cell>
          <cell r="R79">
            <v>895</v>
          </cell>
          <cell r="S79">
            <v>0</v>
          </cell>
          <cell r="T79">
            <v>5014.42</v>
          </cell>
          <cell r="U79">
            <v>12</v>
          </cell>
        </row>
        <row r="80">
          <cell r="A80" t="str">
            <v>DOH</v>
          </cell>
          <cell r="B80" t="str">
            <v>15-1100</v>
          </cell>
          <cell r="C80" t="str">
            <v>VECTOR</v>
          </cell>
          <cell r="D80" t="str">
            <v>1000</v>
          </cell>
          <cell r="E80" t="str">
            <v>403320</v>
          </cell>
          <cell r="F80" t="str">
            <v>E212155</v>
          </cell>
          <cell r="G80" t="str">
            <v>1210</v>
          </cell>
          <cell r="H80">
            <v>13224</v>
          </cell>
          <cell r="I80">
            <v>0.35</v>
          </cell>
          <cell r="J80">
            <v>2100</v>
          </cell>
          <cell r="K80">
            <v>2528.3999999999996</v>
          </cell>
          <cell r="L80">
            <v>0</v>
          </cell>
          <cell r="M80">
            <v>0</v>
          </cell>
          <cell r="N80">
            <v>456</v>
          </cell>
          <cell r="O80">
            <v>186</v>
          </cell>
          <cell r="P80">
            <v>2232</v>
          </cell>
          <cell r="Q80">
            <v>0</v>
          </cell>
          <cell r="R80">
            <v>0</v>
          </cell>
          <cell r="S80">
            <v>0</v>
          </cell>
          <cell r="T80">
            <v>7333.3</v>
          </cell>
          <cell r="U80">
            <v>12</v>
          </cell>
        </row>
        <row r="81">
          <cell r="A81" t="str">
            <v>DOH</v>
          </cell>
          <cell r="B81" t="str">
            <v>15-1500</v>
          </cell>
          <cell r="C81" t="str">
            <v>STARS (9 mo program)</v>
          </cell>
          <cell r="D81" t="str">
            <v>1505</v>
          </cell>
          <cell r="E81" t="str">
            <v>404503</v>
          </cell>
          <cell r="F81" t="str">
            <v>E188662</v>
          </cell>
          <cell r="G81" t="str">
            <v>1024</v>
          </cell>
          <cell r="H81">
            <v>0</v>
          </cell>
          <cell r="I81">
            <v>0.15</v>
          </cell>
          <cell r="L81">
            <v>0</v>
          </cell>
          <cell r="M81">
            <v>0</v>
          </cell>
          <cell r="N81">
            <v>38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1</v>
          </cell>
        </row>
        <row r="82">
          <cell r="A82" t="str">
            <v>DOH</v>
          </cell>
          <cell r="B82" t="str">
            <v>15-1500</v>
          </cell>
          <cell r="C82" t="str">
            <v>STARS (9 mo program)</v>
          </cell>
          <cell r="D82" t="str">
            <v>1505</v>
          </cell>
          <cell r="E82" t="str">
            <v>404503</v>
          </cell>
          <cell r="F82" t="str">
            <v>E198934</v>
          </cell>
          <cell r="G82" t="str">
            <v>1020</v>
          </cell>
          <cell r="H82">
            <v>2855</v>
          </cell>
          <cell r="I82">
            <v>0.13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623.15</v>
          </cell>
          <cell r="U82">
            <v>4</v>
          </cell>
        </row>
        <row r="83">
          <cell r="A83" t="str">
            <v>DOH</v>
          </cell>
          <cell r="B83" t="str">
            <v>15-1500</v>
          </cell>
          <cell r="C83" t="str">
            <v>STARS (9 mo program)</v>
          </cell>
          <cell r="D83" t="str">
            <v>1505</v>
          </cell>
          <cell r="E83" t="str">
            <v>404503</v>
          </cell>
          <cell r="F83" t="str">
            <v>E187734</v>
          </cell>
          <cell r="G83" t="str">
            <v>1024</v>
          </cell>
          <cell r="H83">
            <v>5302</v>
          </cell>
          <cell r="I83">
            <v>0.15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1070.5999999999999</v>
          </cell>
          <cell r="U83">
            <v>9</v>
          </cell>
        </row>
        <row r="84">
          <cell r="A84" t="str">
            <v>DOH</v>
          </cell>
          <cell r="B84" t="str">
            <v>15-1500</v>
          </cell>
          <cell r="C84" t="str">
            <v>STARS (9 mo program)</v>
          </cell>
          <cell r="D84" t="str">
            <v>1505</v>
          </cell>
          <cell r="E84" t="str">
            <v>404503</v>
          </cell>
          <cell r="F84" t="str">
            <v>E187746</v>
          </cell>
          <cell r="G84" t="str">
            <v>1024</v>
          </cell>
          <cell r="H84">
            <v>4064</v>
          </cell>
          <cell r="I84">
            <v>0.15</v>
          </cell>
          <cell r="L84">
            <v>0</v>
          </cell>
          <cell r="M84">
            <v>0</v>
          </cell>
          <cell r="N84">
            <v>38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960.85</v>
          </cell>
          <cell r="U84">
            <v>11</v>
          </cell>
        </row>
        <row r="85">
          <cell r="A85" t="str">
            <v>DOH</v>
          </cell>
          <cell r="B85" t="str">
            <v>15-1500</v>
          </cell>
          <cell r="C85" t="str">
            <v>STARS (9 mo program)</v>
          </cell>
          <cell r="D85" t="str">
            <v>1505</v>
          </cell>
          <cell r="E85" t="str">
            <v>404503</v>
          </cell>
          <cell r="F85" t="str">
            <v>E218953</v>
          </cell>
          <cell r="G85" t="str">
            <v>1024</v>
          </cell>
          <cell r="H85">
            <v>2804</v>
          </cell>
          <cell r="I85">
            <v>0.15</v>
          </cell>
          <cell r="L85">
            <v>0</v>
          </cell>
          <cell r="M85">
            <v>0</v>
          </cell>
          <cell r="N85">
            <v>38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925.75</v>
          </cell>
          <cell r="U85">
            <v>11</v>
          </cell>
        </row>
        <row r="86">
          <cell r="A86" t="str">
            <v>DOH</v>
          </cell>
          <cell r="B86" t="str">
            <v>15-2000</v>
          </cell>
          <cell r="C86" t="str">
            <v>HIV OUTREACH</v>
          </cell>
          <cell r="D86" t="str">
            <v>1505</v>
          </cell>
          <cell r="E86" t="str">
            <v>403510</v>
          </cell>
          <cell r="F86" t="str">
            <v>E188813</v>
          </cell>
          <cell r="G86" t="str">
            <v>1226</v>
          </cell>
          <cell r="H86">
            <v>3290</v>
          </cell>
          <cell r="I86">
            <v>0.27</v>
          </cell>
          <cell r="J86">
            <v>1620</v>
          </cell>
          <cell r="K86">
            <v>0</v>
          </cell>
          <cell r="L86">
            <v>0</v>
          </cell>
          <cell r="M86">
            <v>0</v>
          </cell>
          <cell r="N86">
            <v>456</v>
          </cell>
          <cell r="O86">
            <v>0</v>
          </cell>
          <cell r="P86">
            <v>0</v>
          </cell>
          <cell r="Q86">
            <v>789.5</v>
          </cell>
          <cell r="R86">
            <v>0</v>
          </cell>
          <cell r="S86">
            <v>0</v>
          </cell>
          <cell r="T86">
            <v>2565.5</v>
          </cell>
          <cell r="U86">
            <v>12</v>
          </cell>
        </row>
        <row r="87">
          <cell r="A87" t="str">
            <v>DOH</v>
          </cell>
          <cell r="B87" t="str">
            <v>15-2000</v>
          </cell>
          <cell r="C87" t="str">
            <v>HIV OUTREACH</v>
          </cell>
          <cell r="D87" t="str">
            <v>1505</v>
          </cell>
          <cell r="E87" t="str">
            <v>403510</v>
          </cell>
          <cell r="F87" t="str">
            <v>E206762</v>
          </cell>
          <cell r="G87" t="str">
            <v>1202</v>
          </cell>
          <cell r="H87">
            <v>3886</v>
          </cell>
          <cell r="I87">
            <v>0.21</v>
          </cell>
          <cell r="J87">
            <v>1260</v>
          </cell>
          <cell r="K87">
            <v>0</v>
          </cell>
          <cell r="L87">
            <v>0</v>
          </cell>
          <cell r="M87">
            <v>0</v>
          </cell>
          <cell r="N87">
            <v>456</v>
          </cell>
          <cell r="O87">
            <v>140</v>
          </cell>
          <cell r="P87">
            <v>1680</v>
          </cell>
          <cell r="Q87">
            <v>735.18</v>
          </cell>
          <cell r="R87">
            <v>0</v>
          </cell>
          <cell r="S87">
            <v>25</v>
          </cell>
          <cell r="T87">
            <v>4012.77</v>
          </cell>
          <cell r="U87">
            <v>12</v>
          </cell>
        </row>
        <row r="88">
          <cell r="A88" t="str">
            <v>DBCS</v>
          </cell>
          <cell r="B88" t="str">
            <v>22-1200</v>
          </cell>
          <cell r="C88" t="str">
            <v>MIS</v>
          </cell>
          <cell r="D88" t="str">
            <v>3503</v>
          </cell>
          <cell r="F88" t="str">
            <v>E196369</v>
          </cell>
          <cell r="G88" t="str">
            <v>1202</v>
          </cell>
          <cell r="H88">
            <v>258</v>
          </cell>
          <cell r="I88">
            <v>0.21</v>
          </cell>
          <cell r="L88">
            <v>0</v>
          </cell>
          <cell r="M88">
            <v>0</v>
          </cell>
          <cell r="N88">
            <v>38</v>
          </cell>
          <cell r="O88">
            <v>140</v>
          </cell>
          <cell r="Q88">
            <v>0</v>
          </cell>
          <cell r="R88">
            <v>0</v>
          </cell>
          <cell r="S88">
            <v>0</v>
          </cell>
          <cell r="T88">
            <v>283</v>
          </cell>
          <cell r="U88">
            <v>1</v>
          </cell>
        </row>
        <row r="89">
          <cell r="A89" t="str">
            <v>DBCS</v>
          </cell>
          <cell r="B89" t="str">
            <v>22-1200</v>
          </cell>
          <cell r="C89" t="str">
            <v>MIS</v>
          </cell>
          <cell r="D89" t="str">
            <v>3503</v>
          </cell>
          <cell r="F89" t="str">
            <v>E217492</v>
          </cell>
          <cell r="G89" t="str">
            <v>1024</v>
          </cell>
          <cell r="H89">
            <v>3678</v>
          </cell>
          <cell r="I89">
            <v>0.15</v>
          </cell>
          <cell r="L89">
            <v>0</v>
          </cell>
          <cell r="M89">
            <v>0</v>
          </cell>
          <cell r="N89">
            <v>38</v>
          </cell>
          <cell r="O89">
            <v>155</v>
          </cell>
          <cell r="Q89">
            <v>0</v>
          </cell>
          <cell r="R89">
            <v>0</v>
          </cell>
          <cell r="S89">
            <v>16786</v>
          </cell>
          <cell r="T89">
            <v>17974.400000000001</v>
          </cell>
          <cell r="U89">
            <v>11</v>
          </cell>
        </row>
        <row r="90">
          <cell r="A90" t="str">
            <v>DCJ</v>
          </cell>
          <cell r="B90" t="str">
            <v>22-1400</v>
          </cell>
          <cell r="C90" t="str">
            <v>DAY REPORTING CENTER</v>
          </cell>
          <cell r="D90" t="str">
            <v>1505</v>
          </cell>
          <cell r="E90" t="str">
            <v>505400</v>
          </cell>
          <cell r="F90" t="str">
            <v>UZU761</v>
          </cell>
          <cell r="G90" t="str">
            <v>1024</v>
          </cell>
          <cell r="H90">
            <v>4056</v>
          </cell>
          <cell r="I90">
            <v>0.15</v>
          </cell>
          <cell r="J90">
            <v>900</v>
          </cell>
          <cell r="K90">
            <v>0</v>
          </cell>
          <cell r="L90">
            <v>0</v>
          </cell>
          <cell r="M90">
            <v>0</v>
          </cell>
          <cell r="N90">
            <v>456</v>
          </cell>
          <cell r="O90">
            <v>141</v>
          </cell>
          <cell r="P90">
            <v>1692</v>
          </cell>
          <cell r="Q90">
            <v>0</v>
          </cell>
          <cell r="R90">
            <v>0</v>
          </cell>
          <cell r="S90">
            <v>0</v>
          </cell>
          <cell r="T90">
            <v>3004.2</v>
          </cell>
          <cell r="U90">
            <v>12</v>
          </cell>
        </row>
        <row r="91">
          <cell r="A91" t="str">
            <v>DCJ</v>
          </cell>
          <cell r="B91" t="str">
            <v>22-1500</v>
          </cell>
          <cell r="C91" t="str">
            <v>LOCAL CONTROL</v>
          </cell>
          <cell r="D91" t="str">
            <v>1505</v>
          </cell>
          <cell r="E91" t="str">
            <v>502600</v>
          </cell>
          <cell r="F91" t="str">
            <v>E209662</v>
          </cell>
          <cell r="G91" t="str">
            <v>1031</v>
          </cell>
          <cell r="H91">
            <v>2906</v>
          </cell>
          <cell r="I91">
            <v>0.2</v>
          </cell>
          <cell r="J91">
            <v>1200</v>
          </cell>
          <cell r="K91">
            <v>0</v>
          </cell>
          <cell r="L91">
            <v>0</v>
          </cell>
          <cell r="M91">
            <v>0</v>
          </cell>
          <cell r="N91">
            <v>456</v>
          </cell>
          <cell r="O91">
            <v>325</v>
          </cell>
          <cell r="P91">
            <v>3900</v>
          </cell>
          <cell r="Q91">
            <v>0</v>
          </cell>
          <cell r="R91">
            <v>0</v>
          </cell>
          <cell r="S91">
            <v>0</v>
          </cell>
          <cell r="T91">
            <v>5206</v>
          </cell>
          <cell r="U91">
            <v>12</v>
          </cell>
        </row>
        <row r="92">
          <cell r="A92" t="str">
            <v>DCJ</v>
          </cell>
          <cell r="B92" t="str">
            <v>22-1600</v>
          </cell>
          <cell r="C92" t="str">
            <v>ACS</v>
          </cell>
          <cell r="D92" t="str">
            <v>1505</v>
          </cell>
          <cell r="E92" t="str">
            <v>505600</v>
          </cell>
          <cell r="F92" t="str">
            <v>E195900</v>
          </cell>
          <cell r="G92" t="str">
            <v>1247</v>
          </cell>
          <cell r="H92">
            <v>6381</v>
          </cell>
          <cell r="I92">
            <v>0.24</v>
          </cell>
          <cell r="J92">
            <v>1440</v>
          </cell>
          <cell r="K92">
            <v>91.440000000000055</v>
          </cell>
          <cell r="L92">
            <v>0</v>
          </cell>
          <cell r="M92">
            <v>0</v>
          </cell>
          <cell r="N92">
            <v>456</v>
          </cell>
          <cell r="O92">
            <v>0</v>
          </cell>
          <cell r="P92">
            <v>0</v>
          </cell>
          <cell r="Q92">
            <v>0</v>
          </cell>
          <cell r="R92">
            <v>324.5</v>
          </cell>
          <cell r="S92">
            <v>0</v>
          </cell>
          <cell r="T92">
            <v>2281.94</v>
          </cell>
          <cell r="U92">
            <v>12</v>
          </cell>
        </row>
        <row r="93">
          <cell r="A93" t="str">
            <v>DCJ</v>
          </cell>
          <cell r="B93" t="str">
            <v>22-1600</v>
          </cell>
          <cell r="C93" t="str">
            <v>ACS</v>
          </cell>
          <cell r="D93" t="str">
            <v>1505</v>
          </cell>
          <cell r="E93" t="str">
            <v>505600</v>
          </cell>
          <cell r="F93" t="str">
            <v>E217454</v>
          </cell>
          <cell r="G93" t="str">
            <v>1247</v>
          </cell>
          <cell r="H93">
            <v>8166</v>
          </cell>
          <cell r="I93">
            <v>0.24</v>
          </cell>
          <cell r="J93">
            <v>1440</v>
          </cell>
          <cell r="K93">
            <v>519.83999999999992</v>
          </cell>
          <cell r="L93">
            <v>0</v>
          </cell>
          <cell r="M93">
            <v>0</v>
          </cell>
          <cell r="N93">
            <v>456</v>
          </cell>
          <cell r="O93">
            <v>313</v>
          </cell>
          <cell r="P93">
            <v>3756</v>
          </cell>
          <cell r="Q93">
            <v>0</v>
          </cell>
          <cell r="R93">
            <v>159</v>
          </cell>
          <cell r="S93">
            <v>0</v>
          </cell>
          <cell r="T93">
            <v>6300.84</v>
          </cell>
          <cell r="U93">
            <v>12</v>
          </cell>
        </row>
        <row r="94">
          <cell r="A94" t="str">
            <v>DCJ</v>
          </cell>
          <cell r="B94" t="str">
            <v>22-1600</v>
          </cell>
          <cell r="C94" t="str">
            <v>ACS</v>
          </cell>
          <cell r="D94" t="str">
            <v>1505</v>
          </cell>
          <cell r="E94" t="str">
            <v>505600</v>
          </cell>
          <cell r="F94" t="str">
            <v>E217456</v>
          </cell>
          <cell r="G94" t="str">
            <v>1247</v>
          </cell>
          <cell r="H94">
            <v>8676</v>
          </cell>
          <cell r="I94">
            <v>0.24</v>
          </cell>
          <cell r="J94">
            <v>1440</v>
          </cell>
          <cell r="K94">
            <v>642.23999999999978</v>
          </cell>
          <cell r="L94">
            <v>0</v>
          </cell>
          <cell r="M94">
            <v>0</v>
          </cell>
          <cell r="N94">
            <v>456</v>
          </cell>
          <cell r="O94">
            <v>313</v>
          </cell>
          <cell r="P94">
            <v>3756</v>
          </cell>
          <cell r="Q94">
            <v>4685.5200000000004</v>
          </cell>
          <cell r="R94">
            <v>710.36</v>
          </cell>
          <cell r="S94">
            <v>0</v>
          </cell>
          <cell r="T94">
            <v>11752.52</v>
          </cell>
          <cell r="U94">
            <v>12</v>
          </cell>
        </row>
        <row r="95">
          <cell r="A95" t="str">
            <v>DCJ</v>
          </cell>
          <cell r="B95" t="str">
            <v>22-1600</v>
          </cell>
          <cell r="C95" t="str">
            <v>ACS</v>
          </cell>
          <cell r="D95" t="str">
            <v>1505</v>
          </cell>
          <cell r="E95" t="str">
            <v>505600</v>
          </cell>
          <cell r="F95" t="str">
            <v>E217455</v>
          </cell>
          <cell r="G95" t="str">
            <v>1247</v>
          </cell>
          <cell r="H95">
            <v>8680</v>
          </cell>
          <cell r="I95">
            <v>0.24</v>
          </cell>
          <cell r="J95">
            <v>1440</v>
          </cell>
          <cell r="K95">
            <v>643.19999999999982</v>
          </cell>
          <cell r="L95">
            <v>0</v>
          </cell>
          <cell r="M95">
            <v>0</v>
          </cell>
          <cell r="N95">
            <v>456</v>
          </cell>
          <cell r="O95">
            <v>313</v>
          </cell>
          <cell r="P95">
            <v>3756</v>
          </cell>
          <cell r="Q95">
            <v>0</v>
          </cell>
          <cell r="R95">
            <v>471.86</v>
          </cell>
          <cell r="S95">
            <v>0</v>
          </cell>
          <cell r="T95">
            <v>6737.06</v>
          </cell>
          <cell r="U95">
            <v>12</v>
          </cell>
        </row>
        <row r="96">
          <cell r="A96" t="str">
            <v>DCJ</v>
          </cell>
          <cell r="B96" t="str">
            <v>22-1600</v>
          </cell>
          <cell r="C96" t="str">
            <v>ACS</v>
          </cell>
          <cell r="D96" t="str">
            <v>1505</v>
          </cell>
          <cell r="E96" t="str">
            <v>505600</v>
          </cell>
          <cell r="F96" t="str">
            <v>E209694</v>
          </cell>
          <cell r="G96" t="str">
            <v>1247</v>
          </cell>
          <cell r="H96">
            <v>9781</v>
          </cell>
          <cell r="I96">
            <v>0.24</v>
          </cell>
          <cell r="J96">
            <v>1440</v>
          </cell>
          <cell r="K96">
            <v>907.44</v>
          </cell>
          <cell r="L96">
            <v>0</v>
          </cell>
          <cell r="M96">
            <v>0</v>
          </cell>
          <cell r="N96">
            <v>456</v>
          </cell>
          <cell r="O96">
            <v>313</v>
          </cell>
          <cell r="P96">
            <v>3756</v>
          </cell>
          <cell r="Q96">
            <v>0</v>
          </cell>
          <cell r="R96">
            <v>284.37</v>
          </cell>
          <cell r="S96">
            <v>0</v>
          </cell>
          <cell r="T96">
            <v>6813.81</v>
          </cell>
          <cell r="U96">
            <v>12</v>
          </cell>
        </row>
        <row r="97">
          <cell r="A97" t="str">
            <v>DCJ</v>
          </cell>
          <cell r="B97" t="str">
            <v>22-1700</v>
          </cell>
          <cell r="C97" t="str">
            <v>FOREST PROJECT</v>
          </cell>
          <cell r="D97" t="str">
            <v>1000</v>
          </cell>
          <cell r="E97" t="str">
            <v>505700</v>
          </cell>
          <cell r="F97" t="str">
            <v>E201010</v>
          </cell>
          <cell r="G97" t="str">
            <v>1212</v>
          </cell>
          <cell r="H97">
            <v>11507</v>
          </cell>
          <cell r="I97">
            <v>0.2</v>
          </cell>
          <cell r="J97">
            <v>1200</v>
          </cell>
          <cell r="K97">
            <v>1101.4000000000001</v>
          </cell>
          <cell r="L97">
            <v>0</v>
          </cell>
          <cell r="M97">
            <v>0</v>
          </cell>
          <cell r="N97">
            <v>456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5887.4</v>
          </cell>
          <cell r="U97">
            <v>12</v>
          </cell>
        </row>
        <row r="98">
          <cell r="A98" t="str">
            <v>DCJ</v>
          </cell>
          <cell r="B98" t="str">
            <v>22-1700</v>
          </cell>
          <cell r="C98" t="str">
            <v>FOREST PROJECT</v>
          </cell>
          <cell r="D98" t="str">
            <v>1000</v>
          </cell>
          <cell r="E98" t="str">
            <v>505700</v>
          </cell>
          <cell r="F98" t="str">
            <v>E215546</v>
          </cell>
          <cell r="G98" t="str">
            <v>1247</v>
          </cell>
          <cell r="H98">
            <v>12010</v>
          </cell>
          <cell r="I98">
            <v>0.24</v>
          </cell>
          <cell r="J98">
            <v>1440</v>
          </cell>
          <cell r="K98">
            <v>1442.4</v>
          </cell>
          <cell r="L98">
            <v>0</v>
          </cell>
          <cell r="M98">
            <v>0</v>
          </cell>
          <cell r="N98">
            <v>456</v>
          </cell>
          <cell r="O98">
            <v>313</v>
          </cell>
          <cell r="P98">
            <v>3756</v>
          </cell>
          <cell r="Q98">
            <v>0</v>
          </cell>
          <cell r="R98">
            <v>402.2</v>
          </cell>
          <cell r="S98">
            <v>0</v>
          </cell>
          <cell r="T98">
            <v>7687.64</v>
          </cell>
          <cell r="U98">
            <v>12</v>
          </cell>
        </row>
        <row r="99">
          <cell r="A99" t="str">
            <v>DCJ</v>
          </cell>
          <cell r="B99" t="str">
            <v>22-1700</v>
          </cell>
          <cell r="C99" t="str">
            <v>FOREST PROJECT</v>
          </cell>
          <cell r="D99" t="str">
            <v>1000</v>
          </cell>
          <cell r="E99" t="str">
            <v>505700</v>
          </cell>
          <cell r="F99" t="str">
            <v>E209692</v>
          </cell>
          <cell r="G99" t="str">
            <v>1247</v>
          </cell>
          <cell r="H99">
            <v>14715</v>
          </cell>
          <cell r="I99">
            <v>0.24</v>
          </cell>
          <cell r="J99">
            <v>1440</v>
          </cell>
          <cell r="K99">
            <v>2091.6</v>
          </cell>
          <cell r="L99">
            <v>0</v>
          </cell>
          <cell r="M99">
            <v>0</v>
          </cell>
          <cell r="N99">
            <v>456</v>
          </cell>
          <cell r="O99">
            <v>313</v>
          </cell>
          <cell r="P99">
            <v>3756</v>
          </cell>
          <cell r="Q99">
            <v>0</v>
          </cell>
          <cell r="R99">
            <v>106</v>
          </cell>
          <cell r="S99">
            <v>0</v>
          </cell>
          <cell r="T99">
            <v>8033.2</v>
          </cell>
          <cell r="U99">
            <v>12</v>
          </cell>
        </row>
        <row r="100">
          <cell r="A100" t="str">
            <v>DCJ</v>
          </cell>
          <cell r="B100" t="str">
            <v>22-1700</v>
          </cell>
          <cell r="C100" t="str">
            <v>FOREST PROJECT</v>
          </cell>
          <cell r="D100" t="str">
            <v>1000</v>
          </cell>
          <cell r="E100" t="str">
            <v>505700</v>
          </cell>
          <cell r="F100" t="str">
            <v>E215545</v>
          </cell>
          <cell r="G100" t="str">
            <v>1247</v>
          </cell>
          <cell r="H100">
            <v>15669</v>
          </cell>
          <cell r="I100">
            <v>0.24</v>
          </cell>
          <cell r="J100">
            <v>1440</v>
          </cell>
          <cell r="K100">
            <v>2320.56</v>
          </cell>
          <cell r="L100">
            <v>0</v>
          </cell>
          <cell r="M100">
            <v>0</v>
          </cell>
          <cell r="N100">
            <v>456</v>
          </cell>
          <cell r="O100">
            <v>313</v>
          </cell>
          <cell r="P100">
            <v>3756</v>
          </cell>
          <cell r="Q100">
            <v>0</v>
          </cell>
          <cell r="R100">
            <v>0</v>
          </cell>
          <cell r="S100">
            <v>0</v>
          </cell>
          <cell r="T100">
            <v>8188.8</v>
          </cell>
          <cell r="U100">
            <v>12</v>
          </cell>
        </row>
        <row r="101">
          <cell r="A101" t="str">
            <v>DCJ</v>
          </cell>
          <cell r="B101" t="str">
            <v>22-1700</v>
          </cell>
          <cell r="C101" t="str">
            <v>FOREST PROJECT</v>
          </cell>
          <cell r="D101" t="str">
            <v>1000</v>
          </cell>
          <cell r="E101" t="str">
            <v>505700</v>
          </cell>
          <cell r="F101" t="str">
            <v>E209693</v>
          </cell>
          <cell r="G101" t="str">
            <v>1247</v>
          </cell>
          <cell r="H101">
            <v>17148</v>
          </cell>
          <cell r="I101">
            <v>0.24</v>
          </cell>
          <cell r="J101">
            <v>1440</v>
          </cell>
          <cell r="K101">
            <v>2675.5199999999995</v>
          </cell>
          <cell r="L101">
            <v>0</v>
          </cell>
          <cell r="M101">
            <v>0</v>
          </cell>
          <cell r="N101">
            <v>456</v>
          </cell>
          <cell r="O101">
            <v>313</v>
          </cell>
          <cell r="P101">
            <v>3756</v>
          </cell>
          <cell r="Q101">
            <v>0</v>
          </cell>
          <cell r="R101">
            <v>0</v>
          </cell>
          <cell r="S101">
            <v>79.11</v>
          </cell>
          <cell r="T101">
            <v>8568.6299999999992</v>
          </cell>
          <cell r="U101">
            <v>12</v>
          </cell>
        </row>
        <row r="102">
          <cell r="A102" t="str">
            <v>DCJ</v>
          </cell>
          <cell r="B102" t="str">
            <v>22-1800</v>
          </cell>
          <cell r="C102" t="str">
            <v>P/P SUPERVISION-West</v>
          </cell>
          <cell r="D102" t="str">
            <v>1505</v>
          </cell>
          <cell r="E102" t="str">
            <v>504400</v>
          </cell>
          <cell r="F102" t="str">
            <v>E217458</v>
          </cell>
          <cell r="G102" t="str">
            <v>1031</v>
          </cell>
          <cell r="H102">
            <v>2451</v>
          </cell>
          <cell r="I102">
            <v>0.2</v>
          </cell>
          <cell r="J102">
            <v>1200</v>
          </cell>
          <cell r="K102">
            <v>0</v>
          </cell>
          <cell r="L102">
            <v>0</v>
          </cell>
          <cell r="M102">
            <v>0</v>
          </cell>
          <cell r="N102">
            <v>456</v>
          </cell>
          <cell r="O102">
            <v>271</v>
          </cell>
          <cell r="P102">
            <v>3252</v>
          </cell>
          <cell r="Q102">
            <v>0</v>
          </cell>
          <cell r="R102">
            <v>0</v>
          </cell>
          <cell r="S102">
            <v>0</v>
          </cell>
          <cell r="T102">
            <v>4558</v>
          </cell>
          <cell r="U102">
            <v>12</v>
          </cell>
        </row>
        <row r="103">
          <cell r="A103" t="str">
            <v>DCJ</v>
          </cell>
          <cell r="B103" t="str">
            <v>22-1800</v>
          </cell>
          <cell r="C103" t="str">
            <v>P/P SUPERVISION-West</v>
          </cell>
          <cell r="D103" t="str">
            <v>1505</v>
          </cell>
          <cell r="E103" t="str">
            <v>504400</v>
          </cell>
          <cell r="F103" t="str">
            <v>TET780</v>
          </cell>
          <cell r="G103" t="str">
            <v>1024</v>
          </cell>
          <cell r="H103">
            <v>2117</v>
          </cell>
          <cell r="I103">
            <v>0.15</v>
          </cell>
          <cell r="J103">
            <v>900</v>
          </cell>
          <cell r="K103">
            <v>0</v>
          </cell>
          <cell r="L103">
            <v>0</v>
          </cell>
          <cell r="M103">
            <v>0</v>
          </cell>
          <cell r="N103">
            <v>456</v>
          </cell>
          <cell r="O103">
            <v>0</v>
          </cell>
          <cell r="P103">
            <v>0</v>
          </cell>
          <cell r="Q103">
            <v>226</v>
          </cell>
          <cell r="R103">
            <v>0</v>
          </cell>
          <cell r="S103">
            <v>0</v>
          </cell>
          <cell r="T103">
            <v>1402</v>
          </cell>
          <cell r="U103">
            <v>12</v>
          </cell>
        </row>
        <row r="104">
          <cell r="A104" t="str">
            <v>DCJ</v>
          </cell>
          <cell r="B104" t="str">
            <v>22-1800</v>
          </cell>
          <cell r="C104" t="str">
            <v>P/P SUPERVISION-West</v>
          </cell>
          <cell r="D104" t="str">
            <v>1505</v>
          </cell>
          <cell r="E104" t="str">
            <v>504400</v>
          </cell>
          <cell r="F104" t="str">
            <v>E209664</v>
          </cell>
          <cell r="G104" t="str">
            <v>1031</v>
          </cell>
          <cell r="H104">
            <v>3128</v>
          </cell>
          <cell r="I104">
            <v>0.2</v>
          </cell>
          <cell r="J104">
            <v>1200</v>
          </cell>
          <cell r="K104">
            <v>0</v>
          </cell>
          <cell r="L104">
            <v>0</v>
          </cell>
          <cell r="M104">
            <v>0</v>
          </cell>
          <cell r="N104">
            <v>456</v>
          </cell>
          <cell r="O104">
            <v>325</v>
          </cell>
          <cell r="P104">
            <v>3900</v>
          </cell>
          <cell r="Q104">
            <v>0</v>
          </cell>
          <cell r="R104">
            <v>0</v>
          </cell>
          <cell r="S104">
            <v>0</v>
          </cell>
          <cell r="T104">
            <v>5301.08</v>
          </cell>
          <cell r="U104">
            <v>12</v>
          </cell>
        </row>
        <row r="105">
          <cell r="A105" t="str">
            <v>DCJ</v>
          </cell>
          <cell r="B105" t="str">
            <v>22-1800</v>
          </cell>
          <cell r="C105" t="str">
            <v>P/P SUPERVISION-West</v>
          </cell>
          <cell r="D105" t="str">
            <v>1505</v>
          </cell>
          <cell r="E105" t="str">
            <v>504400</v>
          </cell>
          <cell r="F105" t="str">
            <v>SMY287</v>
          </cell>
          <cell r="G105" t="str">
            <v>1024</v>
          </cell>
          <cell r="H105">
            <v>4941</v>
          </cell>
          <cell r="I105">
            <v>0.15</v>
          </cell>
          <cell r="J105">
            <v>900</v>
          </cell>
          <cell r="K105">
            <v>0</v>
          </cell>
          <cell r="L105">
            <v>0</v>
          </cell>
          <cell r="M105">
            <v>0</v>
          </cell>
          <cell r="N105">
            <v>456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2532.8000000000002</v>
          </cell>
          <cell r="U105">
            <v>12</v>
          </cell>
        </row>
        <row r="106">
          <cell r="A106" t="str">
            <v>DCJ</v>
          </cell>
          <cell r="B106" t="str">
            <v>22-1800</v>
          </cell>
          <cell r="C106" t="str">
            <v>P/P SUPERVISION-West</v>
          </cell>
          <cell r="D106" t="str">
            <v>1505</v>
          </cell>
          <cell r="E106" t="str">
            <v>504400</v>
          </cell>
          <cell r="F106" t="str">
            <v>UJK680</v>
          </cell>
          <cell r="G106" t="str">
            <v>1024</v>
          </cell>
          <cell r="H106">
            <v>5371</v>
          </cell>
          <cell r="I106">
            <v>0.15</v>
          </cell>
          <cell r="J106">
            <v>900</v>
          </cell>
          <cell r="K106">
            <v>0</v>
          </cell>
          <cell r="L106">
            <v>0</v>
          </cell>
          <cell r="M106">
            <v>0</v>
          </cell>
          <cell r="N106">
            <v>456</v>
          </cell>
          <cell r="O106">
            <v>141</v>
          </cell>
          <cell r="P106">
            <v>1692</v>
          </cell>
          <cell r="Q106">
            <v>0</v>
          </cell>
          <cell r="R106">
            <v>0</v>
          </cell>
          <cell r="S106">
            <v>50</v>
          </cell>
          <cell r="T106">
            <v>3089.15</v>
          </cell>
          <cell r="U106">
            <v>12</v>
          </cell>
        </row>
        <row r="107">
          <cell r="A107" t="str">
            <v>DCJ</v>
          </cell>
          <cell r="B107" t="str">
            <v>22-1800</v>
          </cell>
          <cell r="C107" t="str">
            <v>P/P SUPERVISION-West</v>
          </cell>
          <cell r="D107" t="str">
            <v>1505</v>
          </cell>
          <cell r="E107" t="str">
            <v>504400</v>
          </cell>
          <cell r="F107" t="str">
            <v>E218064</v>
          </cell>
          <cell r="G107" t="str">
            <v>1031</v>
          </cell>
          <cell r="H107">
            <v>8297</v>
          </cell>
          <cell r="I107">
            <v>0.2</v>
          </cell>
          <cell r="J107">
            <v>1200</v>
          </cell>
          <cell r="K107">
            <v>459.40000000000009</v>
          </cell>
          <cell r="L107">
            <v>0</v>
          </cell>
          <cell r="M107">
            <v>0</v>
          </cell>
          <cell r="N107">
            <v>456</v>
          </cell>
          <cell r="O107">
            <v>181</v>
          </cell>
          <cell r="P107">
            <v>2172</v>
          </cell>
          <cell r="Q107">
            <v>0</v>
          </cell>
          <cell r="R107">
            <v>0</v>
          </cell>
          <cell r="S107">
            <v>0</v>
          </cell>
          <cell r="T107">
            <v>4155.0200000000004</v>
          </cell>
          <cell r="U107">
            <v>12</v>
          </cell>
        </row>
        <row r="108">
          <cell r="A108" t="str">
            <v>DCJ</v>
          </cell>
          <cell r="B108" t="str">
            <v>22-1900</v>
          </cell>
          <cell r="C108" t="str">
            <v>P/P SUPERVISION-East</v>
          </cell>
          <cell r="D108" t="str">
            <v>1505</v>
          </cell>
          <cell r="E108" t="str">
            <v>503100</v>
          </cell>
          <cell r="F108" t="str">
            <v>TET928</v>
          </cell>
          <cell r="G108" t="str">
            <v>1024</v>
          </cell>
          <cell r="H108">
            <v>865</v>
          </cell>
          <cell r="I108">
            <v>0.15</v>
          </cell>
          <cell r="L108">
            <v>0</v>
          </cell>
          <cell r="M108">
            <v>0</v>
          </cell>
          <cell r="N108">
            <v>38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475</v>
          </cell>
          <cell r="U108">
            <v>5</v>
          </cell>
        </row>
        <row r="109">
          <cell r="A109" t="str">
            <v>DCJ</v>
          </cell>
          <cell r="B109" t="str">
            <v>22-1900</v>
          </cell>
          <cell r="C109" t="str">
            <v>P/P SUPERVISION-East</v>
          </cell>
          <cell r="D109" t="str">
            <v>1505</v>
          </cell>
          <cell r="E109" t="str">
            <v>503100</v>
          </cell>
          <cell r="F109" t="str">
            <v>E192828</v>
          </cell>
          <cell r="G109" t="str">
            <v>1031</v>
          </cell>
          <cell r="H109">
            <v>2734</v>
          </cell>
          <cell r="I109">
            <v>0.2</v>
          </cell>
          <cell r="J109">
            <v>1200</v>
          </cell>
          <cell r="K109">
            <v>0</v>
          </cell>
          <cell r="L109">
            <v>0</v>
          </cell>
          <cell r="M109">
            <v>0</v>
          </cell>
          <cell r="N109">
            <v>456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1311.6</v>
          </cell>
          <cell r="U109">
            <v>12</v>
          </cell>
        </row>
        <row r="110">
          <cell r="A110" t="str">
            <v>DCJ</v>
          </cell>
          <cell r="B110" t="str">
            <v>22-1900</v>
          </cell>
          <cell r="C110" t="str">
            <v>P/P SUPERVISION-East</v>
          </cell>
          <cell r="D110" t="str">
            <v>1505</v>
          </cell>
          <cell r="E110" t="str">
            <v>503100</v>
          </cell>
          <cell r="F110" t="str">
            <v>E192829</v>
          </cell>
          <cell r="G110" t="str">
            <v>1031</v>
          </cell>
          <cell r="H110">
            <v>2980</v>
          </cell>
          <cell r="I110">
            <v>0.2</v>
          </cell>
          <cell r="J110">
            <v>1200</v>
          </cell>
          <cell r="K110">
            <v>0</v>
          </cell>
          <cell r="L110">
            <v>0</v>
          </cell>
          <cell r="M110">
            <v>0</v>
          </cell>
          <cell r="N110">
            <v>456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1343.74</v>
          </cell>
          <cell r="U110">
            <v>12</v>
          </cell>
        </row>
        <row r="111">
          <cell r="A111" t="str">
            <v>DCJ</v>
          </cell>
          <cell r="B111" t="str">
            <v>22-1900</v>
          </cell>
          <cell r="C111" t="str">
            <v>P/P SUPERVISION-East</v>
          </cell>
          <cell r="D111" t="str">
            <v>1505</v>
          </cell>
          <cell r="E111" t="str">
            <v>503100</v>
          </cell>
          <cell r="F111" t="str">
            <v>E209659</v>
          </cell>
          <cell r="G111" t="str">
            <v>1031</v>
          </cell>
          <cell r="H111">
            <v>4255</v>
          </cell>
          <cell r="I111">
            <v>0.2</v>
          </cell>
          <cell r="J111">
            <v>1200</v>
          </cell>
          <cell r="K111">
            <v>0</v>
          </cell>
          <cell r="L111">
            <v>0</v>
          </cell>
          <cell r="M111">
            <v>0</v>
          </cell>
          <cell r="N111">
            <v>456</v>
          </cell>
          <cell r="O111">
            <v>325</v>
          </cell>
          <cell r="P111">
            <v>3900</v>
          </cell>
          <cell r="Q111">
            <v>0</v>
          </cell>
          <cell r="R111">
            <v>0</v>
          </cell>
          <cell r="S111">
            <v>0</v>
          </cell>
          <cell r="T111">
            <v>5262.44</v>
          </cell>
          <cell r="U111">
            <v>12</v>
          </cell>
        </row>
        <row r="112">
          <cell r="A112" t="str">
            <v>DCJ</v>
          </cell>
          <cell r="B112" t="str">
            <v>22-1900</v>
          </cell>
          <cell r="C112" t="str">
            <v>P/P SUPERVISION-East</v>
          </cell>
          <cell r="D112" t="str">
            <v>1505</v>
          </cell>
          <cell r="E112" t="str">
            <v>503100</v>
          </cell>
          <cell r="F112" t="str">
            <v>SMY286</v>
          </cell>
          <cell r="G112" t="str">
            <v>1024</v>
          </cell>
          <cell r="H112">
            <v>4425</v>
          </cell>
          <cell r="I112">
            <v>0.15</v>
          </cell>
          <cell r="J112">
            <v>900</v>
          </cell>
          <cell r="K112">
            <v>0</v>
          </cell>
          <cell r="L112">
            <v>0</v>
          </cell>
          <cell r="M112">
            <v>0</v>
          </cell>
          <cell r="N112">
            <v>456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2500.85</v>
          </cell>
          <cell r="U112">
            <v>12</v>
          </cell>
        </row>
        <row r="113">
          <cell r="A113" t="str">
            <v>DCJ</v>
          </cell>
          <cell r="B113" t="str">
            <v>22-1900</v>
          </cell>
          <cell r="C113" t="str">
            <v>P/P SUPERVISION-East</v>
          </cell>
          <cell r="D113" t="str">
            <v>1505</v>
          </cell>
          <cell r="E113" t="str">
            <v>503100</v>
          </cell>
          <cell r="F113" t="str">
            <v>VAS839</v>
          </cell>
          <cell r="G113" t="str">
            <v>1024</v>
          </cell>
          <cell r="H113">
            <v>5231</v>
          </cell>
          <cell r="I113">
            <v>0.15</v>
          </cell>
          <cell r="J113">
            <v>900</v>
          </cell>
          <cell r="K113">
            <v>0</v>
          </cell>
          <cell r="L113">
            <v>0</v>
          </cell>
          <cell r="M113">
            <v>0</v>
          </cell>
          <cell r="N113">
            <v>456</v>
          </cell>
          <cell r="O113">
            <v>141</v>
          </cell>
          <cell r="P113">
            <v>1692</v>
          </cell>
          <cell r="Q113">
            <v>0</v>
          </cell>
          <cell r="R113">
            <v>0</v>
          </cell>
          <cell r="S113">
            <v>0</v>
          </cell>
          <cell r="T113">
            <v>3021.75</v>
          </cell>
          <cell r="U113">
            <v>12</v>
          </cell>
        </row>
        <row r="114">
          <cell r="A114" t="str">
            <v>DCJ</v>
          </cell>
          <cell r="B114" t="str">
            <v>22-1900</v>
          </cell>
          <cell r="C114" t="str">
            <v>P/P SUPERVISION-East</v>
          </cell>
          <cell r="D114" t="str">
            <v>1505</v>
          </cell>
          <cell r="E114" t="str">
            <v>503100</v>
          </cell>
          <cell r="F114" t="str">
            <v>E217457</v>
          </cell>
          <cell r="G114" t="str">
            <v>1031</v>
          </cell>
          <cell r="H114">
            <v>6080</v>
          </cell>
          <cell r="I114">
            <v>0.2</v>
          </cell>
          <cell r="J114">
            <v>1200</v>
          </cell>
          <cell r="K114">
            <v>16</v>
          </cell>
          <cell r="L114">
            <v>0</v>
          </cell>
          <cell r="M114">
            <v>0</v>
          </cell>
          <cell r="N114">
            <v>456</v>
          </cell>
          <cell r="O114">
            <v>271</v>
          </cell>
          <cell r="P114">
            <v>3252</v>
          </cell>
          <cell r="Q114">
            <v>0</v>
          </cell>
          <cell r="R114">
            <v>0</v>
          </cell>
          <cell r="S114">
            <v>0</v>
          </cell>
          <cell r="T114">
            <v>4829.83</v>
          </cell>
          <cell r="U114">
            <v>12</v>
          </cell>
        </row>
        <row r="115">
          <cell r="A115" t="str">
            <v>DCJ</v>
          </cell>
          <cell r="B115" t="str">
            <v>22-2000</v>
          </cell>
          <cell r="C115" t="str">
            <v>P/P SUPERVISION-NE</v>
          </cell>
          <cell r="D115" t="str">
            <v>1505</v>
          </cell>
          <cell r="E115" t="str">
            <v>504100</v>
          </cell>
          <cell r="F115" t="str">
            <v>E192830</v>
          </cell>
          <cell r="G115" t="str">
            <v>1031</v>
          </cell>
          <cell r="H115">
            <v>1859</v>
          </cell>
          <cell r="I115">
            <v>0.2</v>
          </cell>
          <cell r="J115">
            <v>1200</v>
          </cell>
          <cell r="K115">
            <v>0</v>
          </cell>
          <cell r="L115">
            <v>0</v>
          </cell>
          <cell r="M115">
            <v>0</v>
          </cell>
          <cell r="N115">
            <v>456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1348.2</v>
          </cell>
          <cell r="U115">
            <v>12</v>
          </cell>
        </row>
        <row r="116">
          <cell r="A116" t="str">
            <v>DCJ</v>
          </cell>
          <cell r="B116" t="str">
            <v>22-2000</v>
          </cell>
          <cell r="C116" t="str">
            <v>P/P SUPERVISION-NE</v>
          </cell>
          <cell r="D116" t="str">
            <v>1505</v>
          </cell>
          <cell r="E116" t="str">
            <v>504100</v>
          </cell>
          <cell r="F116" t="str">
            <v>E209661</v>
          </cell>
          <cell r="G116" t="str">
            <v>1031</v>
          </cell>
          <cell r="H116">
            <v>3628</v>
          </cell>
          <cell r="I116">
            <v>0.2</v>
          </cell>
          <cell r="J116">
            <v>1200</v>
          </cell>
          <cell r="K116">
            <v>0</v>
          </cell>
          <cell r="L116">
            <v>0</v>
          </cell>
          <cell r="M116">
            <v>0</v>
          </cell>
          <cell r="N116">
            <v>456</v>
          </cell>
          <cell r="O116">
            <v>325</v>
          </cell>
          <cell r="P116">
            <v>3900</v>
          </cell>
          <cell r="Q116">
            <v>0</v>
          </cell>
          <cell r="R116">
            <v>0</v>
          </cell>
          <cell r="S116">
            <v>0</v>
          </cell>
          <cell r="T116">
            <v>5295.8</v>
          </cell>
          <cell r="U116">
            <v>12</v>
          </cell>
        </row>
        <row r="117">
          <cell r="A117" t="str">
            <v>DCJ</v>
          </cell>
          <cell r="B117" t="str">
            <v>22-2000</v>
          </cell>
          <cell r="C117" t="str">
            <v>P/P SUPERVISION-NE</v>
          </cell>
          <cell r="D117" t="str">
            <v>1505</v>
          </cell>
          <cell r="E117" t="str">
            <v>504100</v>
          </cell>
          <cell r="F117" t="str">
            <v>SMY132</v>
          </cell>
          <cell r="G117" t="str">
            <v>1024</v>
          </cell>
          <cell r="H117">
            <v>3874</v>
          </cell>
          <cell r="I117">
            <v>0.15</v>
          </cell>
          <cell r="J117">
            <v>900</v>
          </cell>
          <cell r="K117">
            <v>0</v>
          </cell>
          <cell r="L117">
            <v>0</v>
          </cell>
          <cell r="M117">
            <v>0</v>
          </cell>
          <cell r="N117">
            <v>456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1296.3</v>
          </cell>
          <cell r="U117">
            <v>12</v>
          </cell>
        </row>
        <row r="118">
          <cell r="A118" t="str">
            <v>DCJ</v>
          </cell>
          <cell r="B118" t="str">
            <v>22-2000</v>
          </cell>
          <cell r="C118" t="str">
            <v>P/P SUPERVISION-NE</v>
          </cell>
          <cell r="D118" t="str">
            <v>1505</v>
          </cell>
          <cell r="E118" t="str">
            <v>504100</v>
          </cell>
          <cell r="F118" t="str">
            <v>E209658</v>
          </cell>
          <cell r="G118" t="str">
            <v>1031</v>
          </cell>
          <cell r="H118">
            <v>5144</v>
          </cell>
          <cell r="I118">
            <v>0.2</v>
          </cell>
          <cell r="J118">
            <v>1200</v>
          </cell>
          <cell r="K118">
            <v>0</v>
          </cell>
          <cell r="L118">
            <v>0</v>
          </cell>
          <cell r="M118">
            <v>0</v>
          </cell>
          <cell r="N118">
            <v>456</v>
          </cell>
          <cell r="O118">
            <v>325</v>
          </cell>
          <cell r="P118">
            <v>3900</v>
          </cell>
          <cell r="Q118">
            <v>0</v>
          </cell>
          <cell r="R118">
            <v>0</v>
          </cell>
          <cell r="S118">
            <v>0</v>
          </cell>
          <cell r="T118">
            <v>5436.86</v>
          </cell>
          <cell r="U118">
            <v>12</v>
          </cell>
        </row>
        <row r="119">
          <cell r="A119" t="str">
            <v>DCJ</v>
          </cell>
          <cell r="B119" t="str">
            <v>22-2000</v>
          </cell>
          <cell r="C119" t="str">
            <v>P/P SUPERVISION-NE</v>
          </cell>
          <cell r="D119" t="str">
            <v>1505</v>
          </cell>
          <cell r="E119" t="str">
            <v>504100</v>
          </cell>
          <cell r="F119" t="str">
            <v>TJF643</v>
          </cell>
          <cell r="G119" t="str">
            <v>1024</v>
          </cell>
          <cell r="H119">
            <v>4882</v>
          </cell>
          <cell r="I119">
            <v>0.15</v>
          </cell>
          <cell r="J119">
            <v>900</v>
          </cell>
          <cell r="K119">
            <v>0</v>
          </cell>
          <cell r="L119">
            <v>0</v>
          </cell>
          <cell r="M119">
            <v>0</v>
          </cell>
          <cell r="N119">
            <v>456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1495.2</v>
          </cell>
          <cell r="U119">
            <v>12</v>
          </cell>
        </row>
        <row r="120">
          <cell r="A120" t="str">
            <v>DCJ</v>
          </cell>
          <cell r="B120" t="str">
            <v>22-2000</v>
          </cell>
          <cell r="C120" t="str">
            <v>P/P SUPERVISION-NE</v>
          </cell>
          <cell r="D120" t="str">
            <v>1505</v>
          </cell>
          <cell r="E120" t="str">
            <v>504100</v>
          </cell>
          <cell r="F120" t="str">
            <v>SLN930</v>
          </cell>
          <cell r="G120" t="str">
            <v>1024</v>
          </cell>
          <cell r="H120">
            <v>4972</v>
          </cell>
          <cell r="I120">
            <v>0.15</v>
          </cell>
          <cell r="J120">
            <v>900</v>
          </cell>
          <cell r="K120">
            <v>0</v>
          </cell>
          <cell r="L120">
            <v>0</v>
          </cell>
          <cell r="M120">
            <v>0</v>
          </cell>
          <cell r="N120">
            <v>456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1323.45</v>
          </cell>
          <cell r="U120">
            <v>12</v>
          </cell>
        </row>
        <row r="121">
          <cell r="A121" t="str">
            <v>DCJ</v>
          </cell>
          <cell r="B121" t="str">
            <v>22-2000</v>
          </cell>
          <cell r="C121" t="str">
            <v>P/P SUPERVISION-NE</v>
          </cell>
          <cell r="D121" t="str">
            <v>1505</v>
          </cell>
          <cell r="E121" t="str">
            <v>504100</v>
          </cell>
          <cell r="F121" t="str">
            <v>UKH284</v>
          </cell>
          <cell r="G121" t="str">
            <v>1024</v>
          </cell>
          <cell r="H121">
            <v>7574</v>
          </cell>
          <cell r="I121">
            <v>0.15</v>
          </cell>
          <cell r="J121">
            <v>900</v>
          </cell>
          <cell r="K121">
            <v>236.09999999999991</v>
          </cell>
          <cell r="L121">
            <v>0</v>
          </cell>
          <cell r="M121">
            <v>0</v>
          </cell>
          <cell r="N121">
            <v>456</v>
          </cell>
          <cell r="O121">
            <v>141</v>
          </cell>
          <cell r="P121">
            <v>1692</v>
          </cell>
          <cell r="Q121">
            <v>0</v>
          </cell>
          <cell r="R121">
            <v>0</v>
          </cell>
          <cell r="S121">
            <v>0</v>
          </cell>
          <cell r="T121">
            <v>3429.3</v>
          </cell>
          <cell r="U121">
            <v>12</v>
          </cell>
        </row>
        <row r="122">
          <cell r="A122" t="str">
            <v>DCJ</v>
          </cell>
          <cell r="B122" t="str">
            <v>22-2000</v>
          </cell>
          <cell r="C122" t="str">
            <v>P/P SUPERVISION-NE</v>
          </cell>
          <cell r="D122" t="str">
            <v>1505</v>
          </cell>
          <cell r="E122" t="str">
            <v>504100</v>
          </cell>
          <cell r="F122" t="str">
            <v>E217471</v>
          </cell>
          <cell r="G122" t="str">
            <v>1020</v>
          </cell>
          <cell r="H122">
            <v>8238</v>
          </cell>
          <cell r="I122">
            <v>0.13</v>
          </cell>
          <cell r="J122">
            <v>780</v>
          </cell>
          <cell r="K122">
            <v>290.94000000000005</v>
          </cell>
          <cell r="L122">
            <v>0</v>
          </cell>
          <cell r="M122">
            <v>0</v>
          </cell>
          <cell r="N122">
            <v>456</v>
          </cell>
          <cell r="O122">
            <v>271</v>
          </cell>
          <cell r="P122">
            <v>3252</v>
          </cell>
          <cell r="Q122">
            <v>4072.36</v>
          </cell>
          <cell r="R122">
            <v>0</v>
          </cell>
          <cell r="S122">
            <v>0</v>
          </cell>
          <cell r="T122">
            <v>9252.4699999999993</v>
          </cell>
          <cell r="U122">
            <v>12</v>
          </cell>
        </row>
        <row r="123">
          <cell r="A123" t="str">
            <v>DCJ</v>
          </cell>
          <cell r="B123" t="str">
            <v>22-2000</v>
          </cell>
          <cell r="C123" t="str">
            <v>P/P SUPERVISION-NE</v>
          </cell>
          <cell r="D123" t="str">
            <v>1505</v>
          </cell>
          <cell r="E123" t="str">
            <v>504100</v>
          </cell>
          <cell r="F123" t="str">
            <v>SMY131</v>
          </cell>
          <cell r="G123" t="str">
            <v>1024</v>
          </cell>
          <cell r="H123">
            <v>1116</v>
          </cell>
          <cell r="I123">
            <v>0.15</v>
          </cell>
          <cell r="L123">
            <v>0</v>
          </cell>
          <cell r="M123">
            <v>0</v>
          </cell>
          <cell r="N123">
            <v>38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1063</v>
          </cell>
          <cell r="U123">
            <v>12</v>
          </cell>
        </row>
        <row r="124">
          <cell r="A124" t="str">
            <v>DCJ</v>
          </cell>
          <cell r="B124" t="str">
            <v>22-2100</v>
          </cell>
          <cell r="C124" t="str">
            <v>P/P SUPERVISION-Central</v>
          </cell>
          <cell r="D124" t="str">
            <v>1505</v>
          </cell>
          <cell r="E124" t="str">
            <v>503300</v>
          </cell>
          <cell r="F124" t="str">
            <v>E209660</v>
          </cell>
          <cell r="G124" t="str">
            <v>1031</v>
          </cell>
          <cell r="H124">
            <v>455</v>
          </cell>
          <cell r="I124">
            <v>0.2</v>
          </cell>
          <cell r="J124">
            <v>1200</v>
          </cell>
          <cell r="K124">
            <v>0</v>
          </cell>
          <cell r="L124">
            <v>0</v>
          </cell>
          <cell r="M124">
            <v>0</v>
          </cell>
          <cell r="N124">
            <v>456</v>
          </cell>
          <cell r="O124">
            <v>325</v>
          </cell>
          <cell r="P124">
            <v>3900</v>
          </cell>
          <cell r="Q124">
            <v>0</v>
          </cell>
          <cell r="R124">
            <v>0</v>
          </cell>
          <cell r="S124">
            <v>0</v>
          </cell>
          <cell r="T124">
            <v>5206</v>
          </cell>
          <cell r="U124">
            <v>12</v>
          </cell>
        </row>
        <row r="125">
          <cell r="A125" t="str">
            <v>DCJ</v>
          </cell>
          <cell r="B125" t="str">
            <v>22-2100</v>
          </cell>
          <cell r="C125" t="str">
            <v>P/P SUPERVISION-Central</v>
          </cell>
          <cell r="D125" t="str">
            <v>1505</v>
          </cell>
          <cell r="E125" t="str">
            <v>503300</v>
          </cell>
          <cell r="F125" t="str">
            <v>E192833</v>
          </cell>
          <cell r="G125" t="str">
            <v>1031</v>
          </cell>
          <cell r="H125">
            <v>614</v>
          </cell>
          <cell r="I125">
            <v>0.2</v>
          </cell>
          <cell r="J125">
            <v>1200</v>
          </cell>
          <cell r="K125">
            <v>0</v>
          </cell>
          <cell r="L125">
            <v>0</v>
          </cell>
          <cell r="M125">
            <v>0</v>
          </cell>
          <cell r="N125">
            <v>456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1306</v>
          </cell>
          <cell r="U125">
            <v>12</v>
          </cell>
        </row>
        <row r="126">
          <cell r="A126" t="str">
            <v>DCJ</v>
          </cell>
          <cell r="B126" t="str">
            <v>22-2100</v>
          </cell>
          <cell r="C126" t="str">
            <v>P/P SUPERVISION-Central</v>
          </cell>
          <cell r="D126" t="str">
            <v>1505</v>
          </cell>
          <cell r="E126" t="str">
            <v>503300</v>
          </cell>
          <cell r="F126" t="str">
            <v>E217472</v>
          </cell>
          <cell r="G126" t="str">
            <v>1031</v>
          </cell>
          <cell r="H126">
            <v>2702</v>
          </cell>
          <cell r="I126">
            <v>0.2</v>
          </cell>
          <cell r="J126">
            <v>1200</v>
          </cell>
          <cell r="K126">
            <v>0</v>
          </cell>
          <cell r="L126">
            <v>0</v>
          </cell>
          <cell r="M126">
            <v>0</v>
          </cell>
          <cell r="N126">
            <v>456</v>
          </cell>
          <cell r="O126">
            <v>271</v>
          </cell>
          <cell r="P126">
            <v>3252</v>
          </cell>
          <cell r="Q126">
            <v>0</v>
          </cell>
          <cell r="R126">
            <v>0</v>
          </cell>
          <cell r="S126">
            <v>0</v>
          </cell>
          <cell r="T126">
            <v>4595.33</v>
          </cell>
          <cell r="U126">
            <v>12</v>
          </cell>
        </row>
        <row r="127">
          <cell r="A127" t="str">
            <v>DCJ</v>
          </cell>
          <cell r="B127" t="str">
            <v>22-2100</v>
          </cell>
          <cell r="C127" t="str">
            <v>P/P SUPERVISION-Central</v>
          </cell>
          <cell r="D127" t="str">
            <v>1505</v>
          </cell>
          <cell r="E127" t="str">
            <v>503300</v>
          </cell>
          <cell r="F127" t="str">
            <v>TJC311</v>
          </cell>
          <cell r="G127" t="str">
            <v>1024</v>
          </cell>
          <cell r="H127">
            <v>2640</v>
          </cell>
          <cell r="I127">
            <v>0.15</v>
          </cell>
          <cell r="J127">
            <v>900</v>
          </cell>
          <cell r="K127">
            <v>0</v>
          </cell>
          <cell r="L127">
            <v>0</v>
          </cell>
          <cell r="M127">
            <v>0</v>
          </cell>
          <cell r="N127">
            <v>456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1176</v>
          </cell>
          <cell r="U127">
            <v>12</v>
          </cell>
        </row>
        <row r="128">
          <cell r="A128" t="str">
            <v>DCJ</v>
          </cell>
          <cell r="B128" t="str">
            <v>22-2100</v>
          </cell>
          <cell r="C128" t="str">
            <v>P/P SUPERVISION-Central</v>
          </cell>
          <cell r="D128" t="str">
            <v>1505</v>
          </cell>
          <cell r="E128" t="str">
            <v>503300</v>
          </cell>
          <cell r="F128" t="str">
            <v>UKH272</v>
          </cell>
          <cell r="G128" t="str">
            <v>1024</v>
          </cell>
          <cell r="H128">
            <v>3335</v>
          </cell>
          <cell r="I128">
            <v>0.15</v>
          </cell>
          <cell r="J128">
            <v>900</v>
          </cell>
          <cell r="K128">
            <v>0</v>
          </cell>
          <cell r="L128">
            <v>0</v>
          </cell>
          <cell r="M128">
            <v>0</v>
          </cell>
          <cell r="N128">
            <v>456</v>
          </cell>
          <cell r="O128">
            <v>141</v>
          </cell>
          <cell r="P128">
            <v>1692</v>
          </cell>
          <cell r="Q128">
            <v>0</v>
          </cell>
          <cell r="R128">
            <v>0</v>
          </cell>
          <cell r="S128">
            <v>0</v>
          </cell>
          <cell r="T128">
            <v>2870.7</v>
          </cell>
          <cell r="U128">
            <v>12</v>
          </cell>
        </row>
        <row r="129">
          <cell r="A129" t="str">
            <v>DCJ</v>
          </cell>
          <cell r="B129" t="str">
            <v>22-2100</v>
          </cell>
          <cell r="C129" t="str">
            <v>P/P SUPERVISION-Central</v>
          </cell>
          <cell r="D129" t="str">
            <v>1505</v>
          </cell>
          <cell r="E129" t="str">
            <v>503300</v>
          </cell>
          <cell r="F129" t="str">
            <v>SLN929</v>
          </cell>
          <cell r="G129" t="str">
            <v>1024</v>
          </cell>
          <cell r="H129">
            <v>4414</v>
          </cell>
          <cell r="I129">
            <v>0.15</v>
          </cell>
          <cell r="J129">
            <v>900</v>
          </cell>
          <cell r="K129">
            <v>0</v>
          </cell>
          <cell r="L129">
            <v>0</v>
          </cell>
          <cell r="M129">
            <v>0</v>
          </cell>
          <cell r="N129">
            <v>456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1369.5</v>
          </cell>
          <cell r="U129">
            <v>12</v>
          </cell>
        </row>
        <row r="130">
          <cell r="A130" t="str">
            <v>DCJ</v>
          </cell>
          <cell r="B130" t="str">
            <v>22-2100</v>
          </cell>
          <cell r="C130" t="str">
            <v>P/P SUPERVISION-Central</v>
          </cell>
          <cell r="D130" t="str">
            <v>1505</v>
          </cell>
          <cell r="E130" t="str">
            <v>503300</v>
          </cell>
          <cell r="F130" t="str">
            <v>XQY030</v>
          </cell>
          <cell r="G130" t="str">
            <v>1024</v>
          </cell>
          <cell r="H130">
            <v>5349</v>
          </cell>
          <cell r="I130">
            <v>0.15</v>
          </cell>
          <cell r="J130">
            <v>900</v>
          </cell>
          <cell r="K130">
            <v>0</v>
          </cell>
          <cell r="L130">
            <v>0</v>
          </cell>
          <cell r="M130">
            <v>0</v>
          </cell>
          <cell r="N130">
            <v>456</v>
          </cell>
          <cell r="O130">
            <v>125</v>
          </cell>
          <cell r="P130">
            <v>1500</v>
          </cell>
          <cell r="Q130">
            <v>0</v>
          </cell>
          <cell r="R130">
            <v>0</v>
          </cell>
          <cell r="S130">
            <v>0</v>
          </cell>
          <cell r="T130">
            <v>2812.05</v>
          </cell>
          <cell r="U130">
            <v>12</v>
          </cell>
        </row>
        <row r="131">
          <cell r="A131" t="str">
            <v>DCJ</v>
          </cell>
          <cell r="B131" t="str">
            <v>22-2200</v>
          </cell>
          <cell r="C131" t="str">
            <v>P/P SUPERVISION-Gresham</v>
          </cell>
          <cell r="D131" t="str">
            <v>1505</v>
          </cell>
          <cell r="E131" t="str">
            <v>503200</v>
          </cell>
          <cell r="F131" t="str">
            <v>E209663</v>
          </cell>
          <cell r="G131" t="str">
            <v>1031</v>
          </cell>
          <cell r="H131">
            <v>1265</v>
          </cell>
          <cell r="I131">
            <v>0.2</v>
          </cell>
          <cell r="J131">
            <v>1200</v>
          </cell>
          <cell r="K131">
            <v>0</v>
          </cell>
          <cell r="L131">
            <v>0</v>
          </cell>
          <cell r="M131">
            <v>0</v>
          </cell>
          <cell r="N131">
            <v>456</v>
          </cell>
          <cell r="O131">
            <v>325</v>
          </cell>
          <cell r="P131">
            <v>3900</v>
          </cell>
          <cell r="Q131">
            <v>0</v>
          </cell>
          <cell r="R131">
            <v>0</v>
          </cell>
          <cell r="S131">
            <v>0</v>
          </cell>
          <cell r="T131">
            <v>5206</v>
          </cell>
          <cell r="U131">
            <v>12</v>
          </cell>
        </row>
        <row r="132">
          <cell r="A132" t="str">
            <v>DCJ</v>
          </cell>
          <cell r="B132" t="str">
            <v>22-2200</v>
          </cell>
          <cell r="C132" t="str">
            <v>P/P SUPERVISION-Gresham</v>
          </cell>
          <cell r="D132" t="str">
            <v>1505</v>
          </cell>
          <cell r="E132" t="str">
            <v>503200</v>
          </cell>
          <cell r="F132" t="str">
            <v>XJF593</v>
          </cell>
          <cell r="G132" t="str">
            <v>1031</v>
          </cell>
          <cell r="H132">
            <v>5287</v>
          </cell>
          <cell r="I132">
            <v>0.2</v>
          </cell>
          <cell r="J132">
            <v>1200</v>
          </cell>
          <cell r="K132">
            <v>0</v>
          </cell>
          <cell r="L132">
            <v>0</v>
          </cell>
          <cell r="M132">
            <v>0</v>
          </cell>
          <cell r="N132">
            <v>456</v>
          </cell>
          <cell r="O132">
            <v>181</v>
          </cell>
          <cell r="P132">
            <v>2172</v>
          </cell>
          <cell r="Q132">
            <v>0</v>
          </cell>
          <cell r="R132">
            <v>0</v>
          </cell>
          <cell r="S132">
            <v>0</v>
          </cell>
          <cell r="T132">
            <v>3627.76</v>
          </cell>
          <cell r="U132">
            <v>12</v>
          </cell>
        </row>
        <row r="133">
          <cell r="A133" t="str">
            <v>DCJ</v>
          </cell>
          <cell r="B133" t="str">
            <v>22-2200</v>
          </cell>
          <cell r="C133" t="str">
            <v>P/P SUPERVISION-Gresham</v>
          </cell>
          <cell r="D133" t="str">
            <v>1505</v>
          </cell>
          <cell r="E133" t="str">
            <v>503200</v>
          </cell>
          <cell r="F133" t="str">
            <v>UKH267</v>
          </cell>
          <cell r="G133" t="str">
            <v>1024</v>
          </cell>
          <cell r="H133">
            <v>5073</v>
          </cell>
          <cell r="I133">
            <v>0.15</v>
          </cell>
          <cell r="J133">
            <v>900</v>
          </cell>
          <cell r="K133">
            <v>0</v>
          </cell>
          <cell r="L133">
            <v>0</v>
          </cell>
          <cell r="M133">
            <v>0</v>
          </cell>
          <cell r="N133">
            <v>456</v>
          </cell>
          <cell r="O133">
            <v>141</v>
          </cell>
          <cell r="P133">
            <v>1692</v>
          </cell>
          <cell r="Q133">
            <v>0</v>
          </cell>
          <cell r="R133">
            <v>0</v>
          </cell>
          <cell r="S133">
            <v>0</v>
          </cell>
          <cell r="T133">
            <v>3036.15</v>
          </cell>
          <cell r="U133">
            <v>12</v>
          </cell>
        </row>
        <row r="134">
          <cell r="A134" t="str">
            <v>DCJ</v>
          </cell>
          <cell r="B134" t="str">
            <v>22-2200</v>
          </cell>
          <cell r="C134" t="str">
            <v>P/P SUPERVISION-Gresham</v>
          </cell>
          <cell r="D134" t="str">
            <v>1505</v>
          </cell>
          <cell r="E134" t="str">
            <v>503200</v>
          </cell>
          <cell r="F134" t="str">
            <v>E217470</v>
          </cell>
          <cell r="G134" t="str">
            <v>1031</v>
          </cell>
          <cell r="H134">
            <v>6039</v>
          </cell>
          <cell r="I134">
            <v>0.2</v>
          </cell>
          <cell r="J134">
            <v>1200</v>
          </cell>
          <cell r="K134">
            <v>7.7999999999999545</v>
          </cell>
          <cell r="L134">
            <v>0</v>
          </cell>
          <cell r="M134">
            <v>0</v>
          </cell>
          <cell r="N134">
            <v>456</v>
          </cell>
          <cell r="O134">
            <v>271</v>
          </cell>
          <cell r="P134">
            <v>3252</v>
          </cell>
          <cell r="Q134">
            <v>666.36</v>
          </cell>
          <cell r="R134">
            <v>0</v>
          </cell>
          <cell r="S134">
            <v>0</v>
          </cell>
          <cell r="T134">
            <v>5443.26</v>
          </cell>
          <cell r="U134">
            <v>12</v>
          </cell>
        </row>
        <row r="135">
          <cell r="A135" t="str">
            <v>DCJ</v>
          </cell>
          <cell r="B135" t="str">
            <v>22-2300</v>
          </cell>
          <cell r="C135" t="str">
            <v>P/P SUPERVISION-Pennisula</v>
          </cell>
          <cell r="D135" t="str">
            <v>1505</v>
          </cell>
          <cell r="E135" t="str">
            <v>504200</v>
          </cell>
          <cell r="F135" t="str">
            <v>SLN020</v>
          </cell>
          <cell r="G135" t="str">
            <v>1031</v>
          </cell>
          <cell r="H135">
            <v>755</v>
          </cell>
          <cell r="I135">
            <v>0.2</v>
          </cell>
          <cell r="J135">
            <v>1200</v>
          </cell>
          <cell r="K135">
            <v>0</v>
          </cell>
          <cell r="L135">
            <v>0</v>
          </cell>
          <cell r="M135">
            <v>0</v>
          </cell>
          <cell r="N135">
            <v>456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1306</v>
          </cell>
          <cell r="U135">
            <v>12</v>
          </cell>
        </row>
        <row r="136">
          <cell r="A136" t="str">
            <v>DCJ</v>
          </cell>
          <cell r="B136" t="str">
            <v>22-2300</v>
          </cell>
          <cell r="C136" t="str">
            <v>P/P SUPERVISION-Pennisula</v>
          </cell>
          <cell r="D136" t="str">
            <v>1505</v>
          </cell>
          <cell r="E136" t="str">
            <v>504200</v>
          </cell>
          <cell r="F136" t="str">
            <v>E183349</v>
          </cell>
          <cell r="G136" t="str">
            <v>1031</v>
          </cell>
          <cell r="H136">
            <v>905</v>
          </cell>
          <cell r="I136">
            <v>0.2</v>
          </cell>
          <cell r="J136">
            <v>1200</v>
          </cell>
          <cell r="K136">
            <v>0</v>
          </cell>
          <cell r="L136">
            <v>0</v>
          </cell>
          <cell r="M136">
            <v>0</v>
          </cell>
          <cell r="N136">
            <v>456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1306</v>
          </cell>
          <cell r="U136">
            <v>12</v>
          </cell>
        </row>
        <row r="137">
          <cell r="A137" t="str">
            <v>DCJ</v>
          </cell>
          <cell r="B137" t="str">
            <v>22-2300</v>
          </cell>
          <cell r="C137" t="str">
            <v>P/P SUPERVISION-Pennisula</v>
          </cell>
          <cell r="D137" t="str">
            <v>1505</v>
          </cell>
          <cell r="E137" t="str">
            <v>504200</v>
          </cell>
          <cell r="F137" t="str">
            <v>STX865</v>
          </cell>
          <cell r="G137" t="str">
            <v>1020</v>
          </cell>
          <cell r="H137">
            <v>2149</v>
          </cell>
          <cell r="I137">
            <v>0.13</v>
          </cell>
          <cell r="J137">
            <v>780</v>
          </cell>
          <cell r="K137">
            <v>0</v>
          </cell>
          <cell r="L137">
            <v>0</v>
          </cell>
          <cell r="M137">
            <v>0</v>
          </cell>
          <cell r="N137">
            <v>456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25</v>
          </cell>
          <cell r="T137">
            <v>1101</v>
          </cell>
          <cell r="U137">
            <v>12</v>
          </cell>
        </row>
        <row r="138">
          <cell r="A138" t="str">
            <v>DCJ</v>
          </cell>
          <cell r="B138" t="str">
            <v>22-2300</v>
          </cell>
          <cell r="C138" t="str">
            <v>P/P SUPERVISION-Pennisula</v>
          </cell>
          <cell r="D138" t="str">
            <v>1505</v>
          </cell>
          <cell r="E138" t="str">
            <v>504200</v>
          </cell>
          <cell r="F138" t="str">
            <v>WZD024</v>
          </cell>
          <cell r="G138" t="str">
            <v>1024</v>
          </cell>
          <cell r="H138">
            <v>3586</v>
          </cell>
          <cell r="I138">
            <v>0.15</v>
          </cell>
          <cell r="J138">
            <v>900</v>
          </cell>
          <cell r="K138">
            <v>0</v>
          </cell>
          <cell r="L138">
            <v>0</v>
          </cell>
          <cell r="M138">
            <v>0</v>
          </cell>
          <cell r="N138">
            <v>456</v>
          </cell>
          <cell r="O138">
            <v>125</v>
          </cell>
          <cell r="P138">
            <v>1500</v>
          </cell>
          <cell r="Q138">
            <v>0</v>
          </cell>
          <cell r="R138">
            <v>0</v>
          </cell>
          <cell r="S138">
            <v>0</v>
          </cell>
          <cell r="T138">
            <v>2693.25</v>
          </cell>
          <cell r="U138">
            <v>12</v>
          </cell>
        </row>
        <row r="139">
          <cell r="A139" t="str">
            <v>DCJ</v>
          </cell>
          <cell r="B139" t="str">
            <v>22-2400</v>
          </cell>
          <cell r="C139" t="str">
            <v>CASEBANK</v>
          </cell>
          <cell r="D139" t="str">
            <v>1505</v>
          </cell>
          <cell r="E139" t="str">
            <v>503400</v>
          </cell>
          <cell r="F139" t="str">
            <v>VAM957</v>
          </cell>
          <cell r="G139" t="str">
            <v>1024</v>
          </cell>
          <cell r="H139">
            <v>9162</v>
          </cell>
          <cell r="I139">
            <v>0.15</v>
          </cell>
          <cell r="J139">
            <v>900</v>
          </cell>
          <cell r="K139">
            <v>474.29999999999995</v>
          </cell>
          <cell r="L139">
            <v>0</v>
          </cell>
          <cell r="M139">
            <v>0</v>
          </cell>
          <cell r="N139">
            <v>456</v>
          </cell>
          <cell r="O139">
            <v>141</v>
          </cell>
          <cell r="P139">
            <v>1692</v>
          </cell>
          <cell r="Q139">
            <v>0</v>
          </cell>
          <cell r="R139">
            <v>0</v>
          </cell>
          <cell r="S139">
            <v>0</v>
          </cell>
          <cell r="T139">
            <v>3552.3</v>
          </cell>
          <cell r="U139">
            <v>12</v>
          </cell>
        </row>
        <row r="140">
          <cell r="A140" t="str">
            <v>DCJ</v>
          </cell>
          <cell r="B140" t="str">
            <v>22-2500</v>
          </cell>
          <cell r="C140" t="str">
            <v>INTERCHANGE</v>
          </cell>
          <cell r="D140" t="str">
            <v>1000</v>
          </cell>
          <cell r="E140" t="str">
            <v>505100</v>
          </cell>
          <cell r="F140" t="str">
            <v>E213231</v>
          </cell>
          <cell r="G140" t="str">
            <v>1247</v>
          </cell>
          <cell r="H140">
            <v>5576</v>
          </cell>
          <cell r="I140">
            <v>0.24</v>
          </cell>
          <cell r="J140">
            <v>1440</v>
          </cell>
          <cell r="K140">
            <v>0</v>
          </cell>
          <cell r="L140">
            <v>0</v>
          </cell>
          <cell r="M140">
            <v>0</v>
          </cell>
          <cell r="N140">
            <v>456</v>
          </cell>
          <cell r="O140">
            <v>313</v>
          </cell>
          <cell r="P140">
            <v>3756</v>
          </cell>
          <cell r="Q140">
            <v>0</v>
          </cell>
          <cell r="R140">
            <v>0</v>
          </cell>
          <cell r="S140">
            <v>0</v>
          </cell>
          <cell r="T140">
            <v>5990.16</v>
          </cell>
          <cell r="U140">
            <v>12</v>
          </cell>
        </row>
        <row r="141">
          <cell r="A141" t="str">
            <v>DCJ</v>
          </cell>
          <cell r="B141" t="str">
            <v>22-2500</v>
          </cell>
          <cell r="C141" t="str">
            <v>INTERCHANGE</v>
          </cell>
          <cell r="D141" t="str">
            <v>1000</v>
          </cell>
          <cell r="E141" t="str">
            <v>505100</v>
          </cell>
          <cell r="F141" t="str">
            <v>E213233</v>
          </cell>
          <cell r="G141" t="str">
            <v>1031</v>
          </cell>
          <cell r="H141">
            <v>6734</v>
          </cell>
          <cell r="I141">
            <v>0.2</v>
          </cell>
          <cell r="J141">
            <v>1200</v>
          </cell>
          <cell r="K141">
            <v>146.80000000000018</v>
          </cell>
          <cell r="L141">
            <v>0</v>
          </cell>
          <cell r="M141">
            <v>0</v>
          </cell>
          <cell r="N141">
            <v>456</v>
          </cell>
          <cell r="O141">
            <v>325</v>
          </cell>
          <cell r="P141">
            <v>3900</v>
          </cell>
          <cell r="Q141">
            <v>0</v>
          </cell>
          <cell r="R141">
            <v>0</v>
          </cell>
          <cell r="S141">
            <v>0</v>
          </cell>
          <cell r="T141">
            <v>5738.49</v>
          </cell>
          <cell r="U141">
            <v>12</v>
          </cell>
        </row>
        <row r="142">
          <cell r="A142" t="str">
            <v>DCJ</v>
          </cell>
          <cell r="B142" t="str">
            <v>22-2500</v>
          </cell>
          <cell r="C142" t="str">
            <v>INTERCHANGE</v>
          </cell>
          <cell r="D142" t="str">
            <v>1000</v>
          </cell>
          <cell r="E142" t="str">
            <v>505100</v>
          </cell>
          <cell r="F142" t="str">
            <v>VAM834</v>
          </cell>
          <cell r="G142" t="str">
            <v>1024</v>
          </cell>
          <cell r="H142">
            <v>8160</v>
          </cell>
          <cell r="I142">
            <v>0.15</v>
          </cell>
          <cell r="J142">
            <v>900</v>
          </cell>
          <cell r="K142">
            <v>324</v>
          </cell>
          <cell r="L142">
            <v>0</v>
          </cell>
          <cell r="M142">
            <v>0</v>
          </cell>
          <cell r="N142">
            <v>456</v>
          </cell>
          <cell r="O142">
            <v>141</v>
          </cell>
          <cell r="P142">
            <v>1692</v>
          </cell>
          <cell r="Q142">
            <v>0</v>
          </cell>
          <cell r="R142">
            <v>0</v>
          </cell>
          <cell r="S142">
            <v>0</v>
          </cell>
          <cell r="T142">
            <v>3556.5</v>
          </cell>
          <cell r="U142">
            <v>12</v>
          </cell>
        </row>
        <row r="143">
          <cell r="A143" t="str">
            <v>DCJ</v>
          </cell>
          <cell r="B143" t="str">
            <v>22-2600</v>
          </cell>
          <cell r="C143" t="str">
            <v>TRANSITIONAL HOUSING</v>
          </cell>
          <cell r="D143" t="str">
            <v>1000</v>
          </cell>
          <cell r="E143" t="str">
            <v>505911</v>
          </cell>
          <cell r="F143" t="str">
            <v>E188822</v>
          </cell>
          <cell r="G143" t="str">
            <v>1247</v>
          </cell>
          <cell r="H143">
            <v>1626</v>
          </cell>
          <cell r="I143">
            <v>0.24</v>
          </cell>
          <cell r="J143">
            <v>1440</v>
          </cell>
          <cell r="K143">
            <v>0</v>
          </cell>
          <cell r="L143">
            <v>0</v>
          </cell>
          <cell r="M143">
            <v>0</v>
          </cell>
          <cell r="N143">
            <v>456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1626</v>
          </cell>
          <cell r="U143">
            <v>12</v>
          </cell>
        </row>
        <row r="144">
          <cell r="A144" t="str">
            <v>DCJ</v>
          </cell>
          <cell r="B144" t="str">
            <v>22-2750</v>
          </cell>
          <cell r="C144" t="str">
            <v>PRE-TRIAL SERVICES</v>
          </cell>
          <cell r="D144" t="str">
            <v>1000</v>
          </cell>
          <cell r="E144" t="str">
            <v>502200</v>
          </cell>
          <cell r="F144" t="str">
            <v>UJK601</v>
          </cell>
          <cell r="G144" t="str">
            <v>1024</v>
          </cell>
          <cell r="H144">
            <v>749</v>
          </cell>
          <cell r="I144">
            <v>0.15</v>
          </cell>
          <cell r="L144">
            <v>0</v>
          </cell>
          <cell r="M144">
            <v>0</v>
          </cell>
          <cell r="N144">
            <v>38</v>
          </cell>
          <cell r="O144">
            <v>141</v>
          </cell>
          <cell r="Q144">
            <v>0</v>
          </cell>
          <cell r="R144">
            <v>0</v>
          </cell>
          <cell r="S144">
            <v>0</v>
          </cell>
          <cell r="T144">
            <v>2632</v>
          </cell>
          <cell r="U144">
            <v>11</v>
          </cell>
        </row>
        <row r="145">
          <cell r="A145" t="str">
            <v>DCJ</v>
          </cell>
          <cell r="B145" t="str">
            <v>22-2850</v>
          </cell>
          <cell r="C145" t="str">
            <v>TREATMENT SERVICES</v>
          </cell>
          <cell r="D145" t="str">
            <v>1000</v>
          </cell>
          <cell r="E145" t="str">
            <v>505000</v>
          </cell>
          <cell r="F145" t="str">
            <v>E203435</v>
          </cell>
          <cell r="G145" t="str">
            <v>1020</v>
          </cell>
          <cell r="H145">
            <v>5521</v>
          </cell>
          <cell r="I145">
            <v>0.13</v>
          </cell>
          <cell r="L145">
            <v>0</v>
          </cell>
          <cell r="M145">
            <v>0</v>
          </cell>
          <cell r="N145">
            <v>38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1124.73</v>
          </cell>
          <cell r="U145">
            <v>7</v>
          </cell>
        </row>
        <row r="146">
          <cell r="A146" t="str">
            <v>DCJ</v>
          </cell>
          <cell r="B146" t="str">
            <v>22-2900</v>
          </cell>
          <cell r="C146" t="str">
            <v>DOMESTIC VIOLENCE</v>
          </cell>
          <cell r="D146" t="str">
            <v>1000</v>
          </cell>
          <cell r="E146" t="str">
            <v>504600</v>
          </cell>
          <cell r="F146" t="str">
            <v>UJK688</v>
          </cell>
          <cell r="G146" t="str">
            <v>1024</v>
          </cell>
          <cell r="H146">
            <v>1740</v>
          </cell>
          <cell r="I146">
            <v>0.15</v>
          </cell>
          <cell r="J146">
            <v>900</v>
          </cell>
          <cell r="K146">
            <v>0</v>
          </cell>
          <cell r="L146">
            <v>0</v>
          </cell>
          <cell r="M146">
            <v>0</v>
          </cell>
          <cell r="N146">
            <v>456</v>
          </cell>
          <cell r="O146">
            <v>141</v>
          </cell>
          <cell r="P146">
            <v>1692</v>
          </cell>
          <cell r="Q146">
            <v>185.5</v>
          </cell>
          <cell r="R146">
            <v>0</v>
          </cell>
          <cell r="S146">
            <v>0</v>
          </cell>
          <cell r="T146">
            <v>3053.5</v>
          </cell>
          <cell r="U146">
            <v>12</v>
          </cell>
        </row>
        <row r="147">
          <cell r="A147" t="str">
            <v>DCJ</v>
          </cell>
          <cell r="B147" t="str">
            <v>22-2900</v>
          </cell>
          <cell r="C147" t="str">
            <v>DOMESTIC VIOLENCE</v>
          </cell>
          <cell r="D147" t="str">
            <v>1000</v>
          </cell>
          <cell r="E147" t="str">
            <v>504600</v>
          </cell>
          <cell r="F147" t="str">
            <v>SLN927</v>
          </cell>
          <cell r="G147" t="str">
            <v>1024</v>
          </cell>
          <cell r="H147">
            <v>1875</v>
          </cell>
          <cell r="I147">
            <v>0.15</v>
          </cell>
          <cell r="J147">
            <v>900</v>
          </cell>
          <cell r="K147">
            <v>0</v>
          </cell>
          <cell r="L147">
            <v>0</v>
          </cell>
          <cell r="M147">
            <v>0</v>
          </cell>
          <cell r="N147">
            <v>456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1176</v>
          </cell>
          <cell r="U147">
            <v>12</v>
          </cell>
        </row>
        <row r="148">
          <cell r="A148" t="str">
            <v>DCJ</v>
          </cell>
          <cell r="B148" t="str">
            <v>22-2900</v>
          </cell>
          <cell r="C148" t="str">
            <v>DOMESTIC VIOLENCE</v>
          </cell>
          <cell r="D148" t="str">
            <v>1000</v>
          </cell>
          <cell r="E148" t="str">
            <v>504600</v>
          </cell>
          <cell r="F148" t="str">
            <v>E192832</v>
          </cell>
          <cell r="G148" t="str">
            <v>1031</v>
          </cell>
          <cell r="H148">
            <v>3213</v>
          </cell>
          <cell r="I148">
            <v>0.2</v>
          </cell>
          <cell r="J148">
            <v>1200</v>
          </cell>
          <cell r="K148">
            <v>0</v>
          </cell>
          <cell r="L148">
            <v>0</v>
          </cell>
          <cell r="M148">
            <v>0</v>
          </cell>
          <cell r="N148">
            <v>456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1332.69</v>
          </cell>
          <cell r="U148">
            <v>12</v>
          </cell>
        </row>
        <row r="149">
          <cell r="A149" t="str">
            <v>DCJ</v>
          </cell>
          <cell r="B149" t="str">
            <v>22-2900</v>
          </cell>
          <cell r="C149" t="str">
            <v>DOMESTIC VIOLENCE</v>
          </cell>
          <cell r="D149" t="str">
            <v>1000</v>
          </cell>
          <cell r="E149" t="str">
            <v>504600</v>
          </cell>
          <cell r="F149" t="str">
            <v>UJK683</v>
          </cell>
          <cell r="G149" t="str">
            <v>1024</v>
          </cell>
          <cell r="H149">
            <v>2396</v>
          </cell>
          <cell r="I149">
            <v>0.15</v>
          </cell>
          <cell r="J149">
            <v>900</v>
          </cell>
          <cell r="K149">
            <v>0</v>
          </cell>
          <cell r="L149">
            <v>0</v>
          </cell>
          <cell r="M149">
            <v>0</v>
          </cell>
          <cell r="N149">
            <v>456</v>
          </cell>
          <cell r="O149">
            <v>141</v>
          </cell>
          <cell r="P149">
            <v>1692</v>
          </cell>
          <cell r="Q149">
            <v>0</v>
          </cell>
          <cell r="R149">
            <v>0</v>
          </cell>
          <cell r="S149">
            <v>0</v>
          </cell>
          <cell r="T149">
            <v>2873.1</v>
          </cell>
          <cell r="U149">
            <v>12</v>
          </cell>
        </row>
        <row r="150">
          <cell r="A150" t="str">
            <v>DCJ</v>
          </cell>
          <cell r="B150" t="str">
            <v>22-2900</v>
          </cell>
          <cell r="C150" t="str">
            <v>DOMESTIC VIOLENCE</v>
          </cell>
          <cell r="D150" t="str">
            <v>1000</v>
          </cell>
          <cell r="E150" t="str">
            <v>504600</v>
          </cell>
          <cell r="F150" t="str">
            <v>E209665</v>
          </cell>
          <cell r="G150" t="str">
            <v>1031</v>
          </cell>
          <cell r="H150">
            <v>3633</v>
          </cell>
          <cell r="I150">
            <v>0.2</v>
          </cell>
          <cell r="J150">
            <v>1200</v>
          </cell>
          <cell r="K150">
            <v>0</v>
          </cell>
          <cell r="L150">
            <v>0</v>
          </cell>
          <cell r="M150">
            <v>0</v>
          </cell>
          <cell r="N150">
            <v>456</v>
          </cell>
          <cell r="O150">
            <v>325</v>
          </cell>
          <cell r="P150">
            <v>3900</v>
          </cell>
          <cell r="Q150">
            <v>0</v>
          </cell>
          <cell r="R150">
            <v>0</v>
          </cell>
          <cell r="S150">
            <v>0</v>
          </cell>
          <cell r="T150">
            <v>5227.25</v>
          </cell>
          <cell r="U150">
            <v>12</v>
          </cell>
        </row>
        <row r="151">
          <cell r="A151" t="str">
            <v>DCJ</v>
          </cell>
          <cell r="B151" t="str">
            <v>22-2900</v>
          </cell>
          <cell r="C151" t="str">
            <v>DOMESTIC VIOLENCE</v>
          </cell>
          <cell r="D151" t="str">
            <v>1000</v>
          </cell>
          <cell r="E151" t="str">
            <v>504600</v>
          </cell>
          <cell r="F151" t="str">
            <v>E186738</v>
          </cell>
          <cell r="G151" t="str">
            <v>1031</v>
          </cell>
          <cell r="H151">
            <v>4708</v>
          </cell>
          <cell r="I151">
            <v>0.2</v>
          </cell>
          <cell r="J151">
            <v>1200</v>
          </cell>
          <cell r="K151">
            <v>0</v>
          </cell>
          <cell r="L151">
            <v>0</v>
          </cell>
          <cell r="M151">
            <v>0</v>
          </cell>
          <cell r="N151">
            <v>456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1400.18</v>
          </cell>
          <cell r="U151">
            <v>12</v>
          </cell>
        </row>
        <row r="152">
          <cell r="A152" t="str">
            <v>DCJ</v>
          </cell>
          <cell r="B152" t="str">
            <v>22-2900</v>
          </cell>
          <cell r="C152" t="str">
            <v>DOMESTIC VIOLENCE</v>
          </cell>
          <cell r="D152" t="str">
            <v>1000</v>
          </cell>
          <cell r="E152" t="str">
            <v>504600</v>
          </cell>
          <cell r="F152" t="str">
            <v>E217473</v>
          </cell>
          <cell r="G152" t="str">
            <v>1031</v>
          </cell>
          <cell r="H152">
            <v>7678</v>
          </cell>
          <cell r="I152">
            <v>0.2</v>
          </cell>
          <cell r="J152">
            <v>1200</v>
          </cell>
          <cell r="K152">
            <v>335.60000000000014</v>
          </cell>
          <cell r="L152">
            <v>0</v>
          </cell>
          <cell r="M152">
            <v>0</v>
          </cell>
          <cell r="N152">
            <v>456</v>
          </cell>
          <cell r="O152">
            <v>271</v>
          </cell>
          <cell r="P152">
            <v>3252</v>
          </cell>
          <cell r="Q152">
            <v>0</v>
          </cell>
          <cell r="R152">
            <v>0</v>
          </cell>
          <cell r="S152">
            <v>0</v>
          </cell>
          <cell r="T152">
            <v>5057.7</v>
          </cell>
          <cell r="U152">
            <v>12</v>
          </cell>
        </row>
        <row r="153">
          <cell r="A153" t="str">
            <v>DCJ</v>
          </cell>
          <cell r="B153" t="str">
            <v>22-3000</v>
          </cell>
          <cell r="C153" t="str">
            <v>JUV COUNSEL/COURT MGMT</v>
          </cell>
          <cell r="D153" t="str">
            <v>1000</v>
          </cell>
          <cell r="E153" t="str">
            <v>507000</v>
          </cell>
          <cell r="F153" t="str">
            <v>E203428</v>
          </cell>
          <cell r="G153" t="str">
            <v>1024</v>
          </cell>
          <cell r="H153">
            <v>1489</v>
          </cell>
          <cell r="I153">
            <v>0.15</v>
          </cell>
          <cell r="J153">
            <v>900</v>
          </cell>
          <cell r="K153">
            <v>0</v>
          </cell>
          <cell r="L153">
            <v>0</v>
          </cell>
          <cell r="M153">
            <v>0</v>
          </cell>
          <cell r="N153">
            <v>456</v>
          </cell>
          <cell r="O153">
            <v>125</v>
          </cell>
          <cell r="P153">
            <v>1500</v>
          </cell>
          <cell r="Q153">
            <v>0</v>
          </cell>
          <cell r="R153">
            <v>0</v>
          </cell>
          <cell r="S153">
            <v>0</v>
          </cell>
          <cell r="T153">
            <v>2676</v>
          </cell>
          <cell r="U153">
            <v>12</v>
          </cell>
        </row>
        <row r="154">
          <cell r="A154" t="str">
            <v>DCJ</v>
          </cell>
          <cell r="B154" t="str">
            <v>22-3000</v>
          </cell>
          <cell r="C154" t="str">
            <v>JUV COUNSEL/COURT MGMT</v>
          </cell>
          <cell r="D154" t="str">
            <v>1000</v>
          </cell>
          <cell r="E154" t="str">
            <v>507000</v>
          </cell>
          <cell r="F154" t="str">
            <v>E211388</v>
          </cell>
          <cell r="G154" t="str">
            <v>1247</v>
          </cell>
          <cell r="H154">
            <v>6931</v>
          </cell>
          <cell r="I154">
            <v>0.24</v>
          </cell>
          <cell r="J154">
            <v>1440</v>
          </cell>
          <cell r="K154">
            <v>223.43999999999983</v>
          </cell>
          <cell r="L154">
            <v>0</v>
          </cell>
          <cell r="M154">
            <v>0</v>
          </cell>
          <cell r="N154">
            <v>456</v>
          </cell>
          <cell r="O154">
            <v>313</v>
          </cell>
          <cell r="P154">
            <v>3756</v>
          </cell>
          <cell r="Q154">
            <v>0</v>
          </cell>
          <cell r="R154">
            <v>0</v>
          </cell>
          <cell r="S154">
            <v>0</v>
          </cell>
          <cell r="T154">
            <v>5964.96</v>
          </cell>
          <cell r="U154">
            <v>12</v>
          </cell>
        </row>
        <row r="155">
          <cell r="A155" t="str">
            <v>DCJ</v>
          </cell>
          <cell r="B155" t="str">
            <v>22-3000</v>
          </cell>
          <cell r="C155" t="str">
            <v>JUV COUNSEL/COURT MGMT</v>
          </cell>
          <cell r="D155" t="str">
            <v>1000</v>
          </cell>
          <cell r="E155" t="str">
            <v>507000</v>
          </cell>
          <cell r="F155" t="str">
            <v>E215541</v>
          </cell>
          <cell r="G155" t="str">
            <v>1247</v>
          </cell>
          <cell r="H155">
            <v>7264</v>
          </cell>
          <cell r="I155">
            <v>0.24</v>
          </cell>
          <cell r="J155">
            <v>1440</v>
          </cell>
          <cell r="K155">
            <v>303.3599999999999</v>
          </cell>
          <cell r="L155">
            <v>0</v>
          </cell>
          <cell r="M155">
            <v>0</v>
          </cell>
          <cell r="N155">
            <v>456</v>
          </cell>
          <cell r="O155">
            <v>313</v>
          </cell>
          <cell r="P155">
            <v>3756</v>
          </cell>
          <cell r="Q155">
            <v>0</v>
          </cell>
          <cell r="R155">
            <v>0</v>
          </cell>
          <cell r="S155">
            <v>0</v>
          </cell>
          <cell r="T155">
            <v>6079.68</v>
          </cell>
          <cell r="U155">
            <v>12</v>
          </cell>
        </row>
        <row r="156">
          <cell r="A156" t="str">
            <v>DCJ</v>
          </cell>
          <cell r="B156" t="str">
            <v>22-3000</v>
          </cell>
          <cell r="C156" t="str">
            <v>JUV COUNSEL/COURT MGMT</v>
          </cell>
          <cell r="D156" t="str">
            <v>1000</v>
          </cell>
          <cell r="E156" t="str">
            <v>507000</v>
          </cell>
          <cell r="F156" t="str">
            <v>E208653</v>
          </cell>
          <cell r="G156" t="str">
            <v>1020</v>
          </cell>
          <cell r="H156">
            <v>9886</v>
          </cell>
          <cell r="I156">
            <v>0.13</v>
          </cell>
          <cell r="J156">
            <v>780</v>
          </cell>
          <cell r="K156">
            <v>505.18000000000006</v>
          </cell>
          <cell r="L156">
            <v>0</v>
          </cell>
          <cell r="M156">
            <v>0</v>
          </cell>
          <cell r="N156">
            <v>456</v>
          </cell>
          <cell r="O156">
            <v>116</v>
          </cell>
          <cell r="P156">
            <v>1392</v>
          </cell>
          <cell r="Q156">
            <v>0</v>
          </cell>
          <cell r="R156">
            <v>0</v>
          </cell>
          <cell r="S156">
            <v>0</v>
          </cell>
          <cell r="T156">
            <v>3155.18</v>
          </cell>
          <cell r="U156">
            <v>12</v>
          </cell>
        </row>
        <row r="157">
          <cell r="A157" t="str">
            <v>DCJ</v>
          </cell>
          <cell r="B157" t="str">
            <v>22-3000</v>
          </cell>
          <cell r="C157" t="str">
            <v>JUV COUNSEL/COURT MGMT</v>
          </cell>
          <cell r="D157" t="str">
            <v>1000</v>
          </cell>
          <cell r="E157" t="str">
            <v>507000</v>
          </cell>
          <cell r="F157" t="str">
            <v>E200966</v>
          </cell>
          <cell r="G157" t="str">
            <v>1024</v>
          </cell>
          <cell r="H157">
            <v>9562</v>
          </cell>
          <cell r="I157">
            <v>0.15</v>
          </cell>
          <cell r="J157">
            <v>900</v>
          </cell>
          <cell r="K157">
            <v>534.29999999999995</v>
          </cell>
          <cell r="L157">
            <v>0</v>
          </cell>
          <cell r="M157">
            <v>0</v>
          </cell>
          <cell r="N157">
            <v>456</v>
          </cell>
          <cell r="O157">
            <v>141</v>
          </cell>
          <cell r="P157">
            <v>1692</v>
          </cell>
          <cell r="Q157">
            <v>0</v>
          </cell>
          <cell r="R157">
            <v>0</v>
          </cell>
          <cell r="S157">
            <v>0</v>
          </cell>
          <cell r="T157">
            <v>3612.3</v>
          </cell>
          <cell r="U157">
            <v>12</v>
          </cell>
        </row>
        <row r="158">
          <cell r="A158" t="str">
            <v>DCJ</v>
          </cell>
          <cell r="B158" t="str">
            <v>22-3000</v>
          </cell>
          <cell r="C158" t="str">
            <v>JUV COUNSEL/COURT MGMT</v>
          </cell>
          <cell r="D158" t="str">
            <v>1000</v>
          </cell>
          <cell r="E158" t="str">
            <v>507000</v>
          </cell>
          <cell r="F158" t="str">
            <v>E200968</v>
          </cell>
          <cell r="G158" t="str">
            <v>1024</v>
          </cell>
          <cell r="H158">
            <v>9821</v>
          </cell>
          <cell r="I158">
            <v>0.15</v>
          </cell>
          <cell r="J158">
            <v>900</v>
          </cell>
          <cell r="K158">
            <v>573.14999999999986</v>
          </cell>
          <cell r="L158">
            <v>0</v>
          </cell>
          <cell r="M158">
            <v>0</v>
          </cell>
          <cell r="N158">
            <v>456</v>
          </cell>
          <cell r="O158">
            <v>141</v>
          </cell>
          <cell r="P158">
            <v>1692</v>
          </cell>
          <cell r="Q158">
            <v>0</v>
          </cell>
          <cell r="R158">
            <v>0</v>
          </cell>
          <cell r="S158">
            <v>0</v>
          </cell>
          <cell r="T158">
            <v>3651.15</v>
          </cell>
          <cell r="U158">
            <v>12</v>
          </cell>
        </row>
        <row r="159">
          <cell r="A159" t="str">
            <v>DCJ</v>
          </cell>
          <cell r="B159" t="str">
            <v>22-3000</v>
          </cell>
          <cell r="C159" t="str">
            <v>JUV COUNSEL/COURT MGMT</v>
          </cell>
          <cell r="D159" t="str">
            <v>1000</v>
          </cell>
          <cell r="E159" t="str">
            <v>507000</v>
          </cell>
          <cell r="F159" t="str">
            <v>E203427</v>
          </cell>
          <cell r="G159" t="str">
            <v>1247</v>
          </cell>
          <cell r="H159">
            <v>8884</v>
          </cell>
          <cell r="I159">
            <v>0.24</v>
          </cell>
          <cell r="J159">
            <v>1440</v>
          </cell>
          <cell r="K159">
            <v>692.15999999999985</v>
          </cell>
          <cell r="L159">
            <v>0</v>
          </cell>
          <cell r="M159">
            <v>0</v>
          </cell>
          <cell r="N159">
            <v>456</v>
          </cell>
          <cell r="O159">
            <v>313</v>
          </cell>
          <cell r="P159">
            <v>3756</v>
          </cell>
          <cell r="Q159">
            <v>0</v>
          </cell>
          <cell r="R159">
            <v>0</v>
          </cell>
          <cell r="S159">
            <v>0</v>
          </cell>
          <cell r="T159">
            <v>6512.88</v>
          </cell>
          <cell r="U159">
            <v>12</v>
          </cell>
        </row>
        <row r="160">
          <cell r="A160" t="str">
            <v>DCJ</v>
          </cell>
          <cell r="B160" t="str">
            <v>22-3000</v>
          </cell>
          <cell r="C160" t="str">
            <v>JUV COUNSEL/COURT MGMT</v>
          </cell>
          <cell r="D160" t="str">
            <v>1000</v>
          </cell>
          <cell r="E160" t="str">
            <v>507000</v>
          </cell>
          <cell r="F160" t="str">
            <v>E208651</v>
          </cell>
          <cell r="G160" t="str">
            <v>1020</v>
          </cell>
          <cell r="H160">
            <v>11642</v>
          </cell>
          <cell r="I160">
            <v>0.13</v>
          </cell>
          <cell r="J160">
            <v>780</v>
          </cell>
          <cell r="K160">
            <v>733.46</v>
          </cell>
          <cell r="L160">
            <v>0</v>
          </cell>
          <cell r="M160">
            <v>0</v>
          </cell>
          <cell r="N160">
            <v>456</v>
          </cell>
          <cell r="O160">
            <v>116</v>
          </cell>
          <cell r="P160">
            <v>1392</v>
          </cell>
          <cell r="Q160">
            <v>0</v>
          </cell>
          <cell r="R160">
            <v>0</v>
          </cell>
          <cell r="S160">
            <v>0</v>
          </cell>
          <cell r="T160">
            <v>3383.46</v>
          </cell>
          <cell r="U160">
            <v>12</v>
          </cell>
        </row>
        <row r="161">
          <cell r="A161" t="str">
            <v>DCJ</v>
          </cell>
          <cell r="B161" t="str">
            <v>22-3000</v>
          </cell>
          <cell r="C161" t="str">
            <v>JUV COUNSEL/COURT MGMT</v>
          </cell>
          <cell r="D161" t="str">
            <v>1000</v>
          </cell>
          <cell r="E161" t="str">
            <v>507000</v>
          </cell>
          <cell r="F161" t="str">
            <v>E208667</v>
          </cell>
          <cell r="G161" t="str">
            <v>1247</v>
          </cell>
          <cell r="H161">
            <v>10297</v>
          </cell>
          <cell r="I161">
            <v>0.24</v>
          </cell>
          <cell r="J161">
            <v>1440</v>
          </cell>
          <cell r="K161">
            <v>1031.2799999999997</v>
          </cell>
          <cell r="L161">
            <v>0</v>
          </cell>
          <cell r="M161">
            <v>0</v>
          </cell>
          <cell r="N161">
            <v>456</v>
          </cell>
          <cell r="O161">
            <v>313</v>
          </cell>
          <cell r="P161">
            <v>3756</v>
          </cell>
          <cell r="Q161">
            <v>0</v>
          </cell>
          <cell r="R161">
            <v>0</v>
          </cell>
          <cell r="S161">
            <v>0</v>
          </cell>
          <cell r="T161">
            <v>6778.32</v>
          </cell>
          <cell r="U161">
            <v>12</v>
          </cell>
        </row>
        <row r="162">
          <cell r="A162" t="str">
            <v>DCJ</v>
          </cell>
          <cell r="B162" t="str">
            <v>22-3000</v>
          </cell>
          <cell r="C162" t="str">
            <v>JUV COUNSEL/COURT MGMT</v>
          </cell>
          <cell r="D162" t="str">
            <v>1000</v>
          </cell>
          <cell r="E162" t="str">
            <v>507000</v>
          </cell>
          <cell r="F162" t="str">
            <v>E208668</v>
          </cell>
          <cell r="G162" t="str">
            <v>1247</v>
          </cell>
          <cell r="H162">
            <v>13620</v>
          </cell>
          <cell r="I162">
            <v>0.24</v>
          </cell>
          <cell r="J162">
            <v>1440</v>
          </cell>
          <cell r="K162">
            <v>1828.7999999999997</v>
          </cell>
          <cell r="L162">
            <v>0</v>
          </cell>
          <cell r="M162">
            <v>0</v>
          </cell>
          <cell r="N162">
            <v>456</v>
          </cell>
          <cell r="O162">
            <v>313</v>
          </cell>
          <cell r="P162">
            <v>3756</v>
          </cell>
          <cell r="Q162">
            <v>0</v>
          </cell>
          <cell r="R162">
            <v>0</v>
          </cell>
          <cell r="S162">
            <v>0</v>
          </cell>
          <cell r="T162">
            <v>7546.8</v>
          </cell>
          <cell r="U162">
            <v>12</v>
          </cell>
        </row>
        <row r="163">
          <cell r="A163" t="str">
            <v>DCJ</v>
          </cell>
          <cell r="B163" t="str">
            <v>22-3100</v>
          </cell>
          <cell r="C163" t="str">
            <v>JUV-PAYBACK</v>
          </cell>
          <cell r="D163" t="str">
            <v>1000</v>
          </cell>
          <cell r="E163" t="str">
            <v>508500</v>
          </cell>
          <cell r="F163" t="str">
            <v>JUVMOW</v>
          </cell>
          <cell r="G163" t="str">
            <v>XXXX</v>
          </cell>
          <cell r="H163">
            <v>0</v>
          </cell>
          <cell r="I163" t="str">
            <v>Actual</v>
          </cell>
          <cell r="J163">
            <v>0</v>
          </cell>
          <cell r="K163">
            <v>0</v>
          </cell>
          <cell r="L163">
            <v>0</v>
          </cell>
          <cell r="M163">
            <v>36.049999999999997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36.049999999999997</v>
          </cell>
          <cell r="U163">
            <v>12</v>
          </cell>
        </row>
        <row r="164">
          <cell r="A164" t="str">
            <v>DCJ</v>
          </cell>
          <cell r="B164" t="str">
            <v>22-3100</v>
          </cell>
          <cell r="C164" t="str">
            <v>JUV-PAYBACK</v>
          </cell>
          <cell r="D164" t="str">
            <v>1000</v>
          </cell>
          <cell r="E164" t="str">
            <v>508500</v>
          </cell>
          <cell r="F164" t="str">
            <v>E200987</v>
          </cell>
          <cell r="G164" t="str">
            <v>1247</v>
          </cell>
          <cell r="H164">
            <v>13103</v>
          </cell>
          <cell r="I164">
            <v>0.24</v>
          </cell>
          <cell r="J164">
            <v>1440</v>
          </cell>
          <cell r="K164">
            <v>1704.7199999999998</v>
          </cell>
          <cell r="L164">
            <v>0</v>
          </cell>
          <cell r="M164">
            <v>0</v>
          </cell>
          <cell r="N164">
            <v>456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6736</v>
          </cell>
          <cell r="U164">
            <v>12</v>
          </cell>
        </row>
        <row r="165">
          <cell r="A165" t="str">
            <v>DCJ</v>
          </cell>
          <cell r="B165" t="str">
            <v>22-3200</v>
          </cell>
          <cell r="C165" t="str">
            <v>JUV-COMM SERV</v>
          </cell>
          <cell r="D165" t="str">
            <v>1000</v>
          </cell>
          <cell r="E165" t="str">
            <v>508400</v>
          </cell>
          <cell r="F165" t="str">
            <v>E223356</v>
          </cell>
          <cell r="G165" t="str">
            <v>1247</v>
          </cell>
          <cell r="H165">
            <v>776</v>
          </cell>
          <cell r="I165">
            <v>0.24</v>
          </cell>
          <cell r="L165">
            <v>0</v>
          </cell>
          <cell r="M165">
            <v>0</v>
          </cell>
          <cell r="N165">
            <v>38</v>
          </cell>
          <cell r="O165">
            <v>313</v>
          </cell>
          <cell r="Q165">
            <v>0</v>
          </cell>
          <cell r="R165">
            <v>408.37</v>
          </cell>
          <cell r="S165">
            <v>0</v>
          </cell>
          <cell r="T165">
            <v>1355.17</v>
          </cell>
          <cell r="U165">
            <v>2</v>
          </cell>
        </row>
        <row r="166">
          <cell r="A166" t="str">
            <v>DCJ</v>
          </cell>
          <cell r="B166" t="str">
            <v>22-3200</v>
          </cell>
          <cell r="C166" t="str">
            <v>JUV-COMM SERV</v>
          </cell>
          <cell r="D166" t="str">
            <v>1000</v>
          </cell>
          <cell r="E166" t="str">
            <v>508400</v>
          </cell>
          <cell r="F166" t="str">
            <v>E200991</v>
          </cell>
          <cell r="G166" t="str">
            <v>1247</v>
          </cell>
          <cell r="H166">
            <v>3182</v>
          </cell>
          <cell r="I166">
            <v>0.24</v>
          </cell>
          <cell r="L166">
            <v>0</v>
          </cell>
          <cell r="M166">
            <v>0</v>
          </cell>
          <cell r="N166">
            <v>38</v>
          </cell>
          <cell r="O166">
            <v>313</v>
          </cell>
          <cell r="Q166">
            <v>0</v>
          </cell>
          <cell r="R166">
            <v>0</v>
          </cell>
          <cell r="S166">
            <v>0</v>
          </cell>
          <cell r="T166">
            <v>4595.76</v>
          </cell>
          <cell r="U166">
            <v>10</v>
          </cell>
        </row>
        <row r="167">
          <cell r="A167" t="str">
            <v>DCJ</v>
          </cell>
          <cell r="B167" t="str">
            <v>22-3300</v>
          </cell>
          <cell r="C167" t="str">
            <v>JUV-GRIT</v>
          </cell>
          <cell r="D167" t="str">
            <v>1000</v>
          </cell>
          <cell r="E167" t="str">
            <v>507600</v>
          </cell>
          <cell r="F167" t="str">
            <v>E213214</v>
          </cell>
          <cell r="G167" t="str">
            <v>1031</v>
          </cell>
          <cell r="H167">
            <v>7070</v>
          </cell>
          <cell r="I167">
            <v>0.2</v>
          </cell>
          <cell r="J167">
            <v>1200</v>
          </cell>
          <cell r="K167">
            <v>214</v>
          </cell>
          <cell r="L167">
            <v>0</v>
          </cell>
          <cell r="M167">
            <v>0</v>
          </cell>
          <cell r="N167">
            <v>456</v>
          </cell>
          <cell r="O167">
            <v>181</v>
          </cell>
          <cell r="P167">
            <v>2172</v>
          </cell>
          <cell r="Q167">
            <v>0</v>
          </cell>
          <cell r="R167">
            <v>0</v>
          </cell>
          <cell r="S167">
            <v>0</v>
          </cell>
          <cell r="T167">
            <v>4037.66</v>
          </cell>
          <cell r="U167">
            <v>12</v>
          </cell>
        </row>
        <row r="168">
          <cell r="A168" t="str">
            <v>DA</v>
          </cell>
          <cell r="B168" t="str">
            <v>23-1000</v>
          </cell>
          <cell r="C168" t="str">
            <v>DA-ADMIN</v>
          </cell>
          <cell r="D168" t="str">
            <v>1000</v>
          </cell>
          <cell r="E168" t="str">
            <v>154100</v>
          </cell>
          <cell r="F168" t="str">
            <v>YCL046</v>
          </cell>
          <cell r="G168" t="str">
            <v>1024</v>
          </cell>
          <cell r="H168">
            <v>18587</v>
          </cell>
          <cell r="I168">
            <v>0.15</v>
          </cell>
          <cell r="J168">
            <v>900</v>
          </cell>
          <cell r="K168">
            <v>1888.0499999999997</v>
          </cell>
          <cell r="L168">
            <v>0</v>
          </cell>
          <cell r="M168">
            <v>0</v>
          </cell>
          <cell r="N168">
            <v>456</v>
          </cell>
          <cell r="O168">
            <v>225</v>
          </cell>
          <cell r="P168">
            <v>2700</v>
          </cell>
          <cell r="Q168">
            <v>0</v>
          </cell>
          <cell r="R168">
            <v>0</v>
          </cell>
          <cell r="S168">
            <v>0</v>
          </cell>
          <cell r="T168">
            <v>6369.55</v>
          </cell>
          <cell r="U168">
            <v>12</v>
          </cell>
        </row>
        <row r="169">
          <cell r="A169" t="str">
            <v>DA</v>
          </cell>
          <cell r="B169" t="str">
            <v>23-1100</v>
          </cell>
          <cell r="C169" t="str">
            <v>DA-FELONY TRIAL TEAMS</v>
          </cell>
          <cell r="D169" t="str">
            <v>1000</v>
          </cell>
          <cell r="E169" t="str">
            <v>151200</v>
          </cell>
          <cell r="F169" t="str">
            <v>XAS018</v>
          </cell>
          <cell r="G169" t="str">
            <v>9020</v>
          </cell>
          <cell r="H169">
            <v>0</v>
          </cell>
          <cell r="I169" t="str">
            <v>Actual</v>
          </cell>
          <cell r="L169">
            <v>0</v>
          </cell>
          <cell r="M169">
            <v>0</v>
          </cell>
          <cell r="N169">
            <v>38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35</v>
          </cell>
          <cell r="U169">
            <v>1</v>
          </cell>
        </row>
        <row r="170">
          <cell r="A170" t="str">
            <v>DA</v>
          </cell>
          <cell r="B170" t="str">
            <v>23-1100</v>
          </cell>
          <cell r="C170" t="str">
            <v>DA-FELONY TRIAL TEAMS</v>
          </cell>
          <cell r="D170" t="str">
            <v>1000</v>
          </cell>
          <cell r="E170" t="str">
            <v>151200</v>
          </cell>
          <cell r="F170" t="str">
            <v>VPM022</v>
          </cell>
          <cell r="G170" t="str">
            <v>1020</v>
          </cell>
          <cell r="H170">
            <v>11920</v>
          </cell>
          <cell r="I170">
            <v>0.13</v>
          </cell>
          <cell r="J170">
            <v>780</v>
          </cell>
          <cell r="K170">
            <v>769.60000000000014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4225.6000000000004</v>
          </cell>
          <cell r="U170">
            <v>12</v>
          </cell>
        </row>
        <row r="171">
          <cell r="A171" t="str">
            <v>DA</v>
          </cell>
          <cell r="B171" t="str">
            <v>23-1100</v>
          </cell>
          <cell r="C171" t="str">
            <v>DA-FELONY TRIAL TEAMS</v>
          </cell>
          <cell r="D171" t="str">
            <v>1000</v>
          </cell>
          <cell r="E171" t="str">
            <v>151200</v>
          </cell>
          <cell r="F171" t="str">
            <v>VPD156</v>
          </cell>
          <cell r="G171" t="str">
            <v>1020</v>
          </cell>
          <cell r="H171">
            <v>17795</v>
          </cell>
          <cell r="I171">
            <v>0.13</v>
          </cell>
          <cell r="J171">
            <v>780</v>
          </cell>
          <cell r="K171">
            <v>1533.35</v>
          </cell>
          <cell r="L171">
            <v>0</v>
          </cell>
          <cell r="M171">
            <v>0</v>
          </cell>
          <cell r="N171">
            <v>456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4286.3500000000004</v>
          </cell>
          <cell r="U171">
            <v>12</v>
          </cell>
        </row>
        <row r="172">
          <cell r="A172" t="str">
            <v>DA</v>
          </cell>
          <cell r="B172" t="str">
            <v>23-1100</v>
          </cell>
          <cell r="C172" t="str">
            <v>DA-FELONY TRIAL TEAMS</v>
          </cell>
          <cell r="D172" t="str">
            <v>1000</v>
          </cell>
          <cell r="E172" t="str">
            <v>151200</v>
          </cell>
          <cell r="F172" t="str">
            <v>VPD163</v>
          </cell>
          <cell r="G172" t="str">
            <v>1020</v>
          </cell>
          <cell r="H172">
            <v>17874</v>
          </cell>
          <cell r="I172">
            <v>0.13</v>
          </cell>
          <cell r="J172">
            <v>780</v>
          </cell>
          <cell r="K172">
            <v>1543.62</v>
          </cell>
          <cell r="L172">
            <v>0</v>
          </cell>
          <cell r="M172">
            <v>0</v>
          </cell>
          <cell r="N172">
            <v>456</v>
          </cell>
          <cell r="O172">
            <v>0</v>
          </cell>
          <cell r="P172">
            <v>0</v>
          </cell>
          <cell r="Q172">
            <v>1062</v>
          </cell>
          <cell r="R172">
            <v>0</v>
          </cell>
          <cell r="S172">
            <v>0</v>
          </cell>
          <cell r="T172">
            <v>5943.62</v>
          </cell>
          <cell r="U172">
            <v>12</v>
          </cell>
        </row>
        <row r="173">
          <cell r="A173" t="str">
            <v>DA</v>
          </cell>
          <cell r="B173" t="str">
            <v>23-1100</v>
          </cell>
          <cell r="C173" t="str">
            <v>DA-FELONY TRIAL TEAMS</v>
          </cell>
          <cell r="D173" t="str">
            <v>1000</v>
          </cell>
          <cell r="E173" t="str">
            <v>151200</v>
          </cell>
          <cell r="F173" t="str">
            <v>VNJ653</v>
          </cell>
          <cell r="G173" t="str">
            <v>1020</v>
          </cell>
          <cell r="H173">
            <v>19088</v>
          </cell>
          <cell r="I173">
            <v>0.13</v>
          </cell>
          <cell r="J173">
            <v>780</v>
          </cell>
          <cell r="K173">
            <v>1701.44</v>
          </cell>
          <cell r="L173">
            <v>0</v>
          </cell>
          <cell r="M173">
            <v>0</v>
          </cell>
          <cell r="N173">
            <v>456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4987.4399999999996</v>
          </cell>
          <cell r="U173">
            <v>12</v>
          </cell>
        </row>
        <row r="174">
          <cell r="A174" t="str">
            <v>DA</v>
          </cell>
          <cell r="B174" t="str">
            <v>23-1100</v>
          </cell>
          <cell r="C174" t="str">
            <v>DA-FELONY TRIAL TEAMS</v>
          </cell>
          <cell r="D174" t="str">
            <v>1000</v>
          </cell>
          <cell r="E174" t="str">
            <v>151200</v>
          </cell>
          <cell r="F174" t="str">
            <v>YJG850</v>
          </cell>
          <cell r="G174" t="str">
            <v>1020</v>
          </cell>
          <cell r="H174">
            <v>20694</v>
          </cell>
          <cell r="I174">
            <v>0.13</v>
          </cell>
          <cell r="J174">
            <v>780</v>
          </cell>
          <cell r="K174">
            <v>1910.2200000000003</v>
          </cell>
          <cell r="L174">
            <v>0</v>
          </cell>
          <cell r="M174">
            <v>0</v>
          </cell>
          <cell r="N174">
            <v>456</v>
          </cell>
          <cell r="O174">
            <v>111</v>
          </cell>
          <cell r="P174">
            <v>1332</v>
          </cell>
          <cell r="Q174">
            <v>0</v>
          </cell>
          <cell r="R174">
            <v>0</v>
          </cell>
          <cell r="S174">
            <v>0</v>
          </cell>
          <cell r="T174">
            <v>4498.22</v>
          </cell>
          <cell r="U174">
            <v>12</v>
          </cell>
        </row>
        <row r="175">
          <cell r="A175" t="str">
            <v>DA</v>
          </cell>
          <cell r="B175" t="str">
            <v>23-1100</v>
          </cell>
          <cell r="C175" t="str">
            <v>DA-FELONY TRIAL TEAMS</v>
          </cell>
          <cell r="D175" t="str">
            <v>1000</v>
          </cell>
          <cell r="E175" t="str">
            <v>151200</v>
          </cell>
          <cell r="F175" t="str">
            <v>XNV738</v>
          </cell>
          <cell r="G175" t="str">
            <v>1024</v>
          </cell>
          <cell r="H175">
            <v>26097</v>
          </cell>
          <cell r="I175">
            <v>0.15</v>
          </cell>
          <cell r="J175">
            <v>900</v>
          </cell>
          <cell r="K175">
            <v>3014.5499999999997</v>
          </cell>
          <cell r="L175">
            <v>0</v>
          </cell>
          <cell r="M175">
            <v>0</v>
          </cell>
          <cell r="N175">
            <v>456</v>
          </cell>
          <cell r="O175">
            <v>125</v>
          </cell>
          <cell r="P175">
            <v>1500</v>
          </cell>
          <cell r="Q175">
            <v>0</v>
          </cell>
          <cell r="R175">
            <v>0</v>
          </cell>
          <cell r="S175">
            <v>0</v>
          </cell>
          <cell r="T175">
            <v>5726.13</v>
          </cell>
          <cell r="U175">
            <v>12</v>
          </cell>
        </row>
        <row r="176">
          <cell r="A176" t="str">
            <v>DA</v>
          </cell>
          <cell r="B176" t="str">
            <v>23-1300</v>
          </cell>
          <cell r="C176" t="str">
            <v>DA-NBRHD PROG</v>
          </cell>
          <cell r="D176" t="str">
            <v>1000</v>
          </cell>
          <cell r="E176" t="str">
            <v>152500</v>
          </cell>
          <cell r="F176" t="str">
            <v>TAY901</v>
          </cell>
          <cell r="G176" t="str">
            <v>9020</v>
          </cell>
          <cell r="H176">
            <v>0</v>
          </cell>
          <cell r="I176" t="str">
            <v>Actual</v>
          </cell>
          <cell r="L176">
            <v>549.92999999999995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549.92999999999995</v>
          </cell>
          <cell r="U176">
            <v>1</v>
          </cell>
        </row>
        <row r="177">
          <cell r="A177" t="str">
            <v>DA</v>
          </cell>
          <cell r="B177" t="str">
            <v>23-1300</v>
          </cell>
          <cell r="C177" t="str">
            <v>DA-NBRHD PROG</v>
          </cell>
          <cell r="D177" t="str">
            <v>1000</v>
          </cell>
          <cell r="E177" t="str">
            <v>152500</v>
          </cell>
          <cell r="F177" t="str">
            <v>UKL292</v>
          </cell>
          <cell r="G177" t="str">
            <v>9020</v>
          </cell>
          <cell r="H177">
            <v>0</v>
          </cell>
          <cell r="I177" t="str">
            <v>Actual</v>
          </cell>
          <cell r="L177">
            <v>0</v>
          </cell>
          <cell r="M177">
            <v>43.66</v>
          </cell>
          <cell r="N177">
            <v>38</v>
          </cell>
          <cell r="O177">
            <v>0</v>
          </cell>
          <cell r="Q177">
            <v>855.61</v>
          </cell>
          <cell r="R177">
            <v>0</v>
          </cell>
          <cell r="S177">
            <v>25</v>
          </cell>
          <cell r="T177">
            <v>1239.27</v>
          </cell>
          <cell r="U177">
            <v>9</v>
          </cell>
        </row>
        <row r="178">
          <cell r="A178" t="str">
            <v>DA</v>
          </cell>
          <cell r="B178" t="str">
            <v>23-1300</v>
          </cell>
          <cell r="C178" t="str">
            <v>DA-NBRHD PROG</v>
          </cell>
          <cell r="D178" t="str">
            <v>1000</v>
          </cell>
          <cell r="E178" t="str">
            <v>152500</v>
          </cell>
          <cell r="F178" t="str">
            <v>TZG908</v>
          </cell>
          <cell r="G178" t="str">
            <v>9020</v>
          </cell>
          <cell r="H178">
            <v>0</v>
          </cell>
          <cell r="I178" t="str">
            <v>Actual</v>
          </cell>
          <cell r="J178">
            <v>0</v>
          </cell>
          <cell r="K178">
            <v>0</v>
          </cell>
          <cell r="L178">
            <v>2595.1999999999998</v>
          </cell>
          <cell r="M178">
            <v>53.42</v>
          </cell>
          <cell r="N178">
            <v>456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3074.62</v>
          </cell>
          <cell r="U178">
            <v>12</v>
          </cell>
        </row>
        <row r="179">
          <cell r="A179" t="str">
            <v>DA</v>
          </cell>
          <cell r="B179" t="str">
            <v>23-1300</v>
          </cell>
          <cell r="C179" t="str">
            <v>DA-NBRHD PROG</v>
          </cell>
          <cell r="D179" t="str">
            <v>1000</v>
          </cell>
          <cell r="E179" t="str">
            <v>152500</v>
          </cell>
          <cell r="F179" t="str">
            <v>UJK587</v>
          </cell>
          <cell r="G179" t="str">
            <v>9020</v>
          </cell>
          <cell r="H179">
            <v>0</v>
          </cell>
          <cell r="I179" t="str">
            <v>Actual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456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426</v>
          </cell>
          <cell r="U179">
            <v>12</v>
          </cell>
        </row>
        <row r="180">
          <cell r="A180" t="str">
            <v>DA</v>
          </cell>
          <cell r="B180" t="str">
            <v>23-1300</v>
          </cell>
          <cell r="C180" t="str">
            <v>DA-NBRHD PROG</v>
          </cell>
          <cell r="D180" t="str">
            <v>1000</v>
          </cell>
          <cell r="E180" t="str">
            <v>152500</v>
          </cell>
          <cell r="F180" t="str">
            <v>UJK599</v>
          </cell>
          <cell r="G180" t="str">
            <v>9020</v>
          </cell>
          <cell r="H180">
            <v>0</v>
          </cell>
          <cell r="I180" t="str">
            <v>Actual</v>
          </cell>
          <cell r="J180">
            <v>0</v>
          </cell>
          <cell r="K180">
            <v>0</v>
          </cell>
          <cell r="L180">
            <v>0</v>
          </cell>
          <cell r="M180">
            <v>322.23</v>
          </cell>
          <cell r="N180">
            <v>456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748.23</v>
          </cell>
          <cell r="U180">
            <v>12</v>
          </cell>
        </row>
        <row r="181">
          <cell r="A181" t="str">
            <v>DA</v>
          </cell>
          <cell r="B181" t="str">
            <v>23-1300</v>
          </cell>
          <cell r="C181" t="str">
            <v>DA-NBRHD PROG</v>
          </cell>
          <cell r="D181" t="str">
            <v>1000</v>
          </cell>
          <cell r="E181" t="str">
            <v>152500</v>
          </cell>
          <cell r="F181" t="str">
            <v>UKL279</v>
          </cell>
          <cell r="G181" t="str">
            <v>9020</v>
          </cell>
          <cell r="H181">
            <v>0</v>
          </cell>
          <cell r="I181" t="str">
            <v>Actual</v>
          </cell>
          <cell r="J181">
            <v>0</v>
          </cell>
          <cell r="K181">
            <v>0</v>
          </cell>
          <cell r="L181">
            <v>0</v>
          </cell>
          <cell r="M181">
            <v>144.38</v>
          </cell>
          <cell r="N181">
            <v>456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570.38</v>
          </cell>
          <cell r="U181">
            <v>12</v>
          </cell>
        </row>
        <row r="182">
          <cell r="A182" t="str">
            <v>DA</v>
          </cell>
          <cell r="B182" t="str">
            <v>23-1300</v>
          </cell>
          <cell r="C182" t="str">
            <v>DA-NBRHD PROG</v>
          </cell>
          <cell r="D182" t="str">
            <v>1000</v>
          </cell>
          <cell r="E182" t="str">
            <v>152500</v>
          </cell>
          <cell r="F182" t="str">
            <v>WKQ182</v>
          </cell>
          <cell r="G182" t="str">
            <v>9020</v>
          </cell>
          <cell r="H182">
            <v>0</v>
          </cell>
          <cell r="I182" t="str">
            <v>Actual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456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426</v>
          </cell>
          <cell r="U182">
            <v>12</v>
          </cell>
        </row>
        <row r="183">
          <cell r="A183" t="str">
            <v>DA</v>
          </cell>
          <cell r="B183" t="str">
            <v>23-1300</v>
          </cell>
          <cell r="C183" t="str">
            <v>DA-NBRHD PROG</v>
          </cell>
          <cell r="D183" t="str">
            <v>1000</v>
          </cell>
          <cell r="E183" t="str">
            <v>152500</v>
          </cell>
          <cell r="F183" t="str">
            <v>QQN649</v>
          </cell>
          <cell r="G183" t="str">
            <v>9020</v>
          </cell>
          <cell r="H183">
            <v>0</v>
          </cell>
          <cell r="I183" t="str">
            <v>Actual</v>
          </cell>
          <cell r="J183">
            <v>0</v>
          </cell>
          <cell r="K183">
            <v>0</v>
          </cell>
          <cell r="L183">
            <v>462.44</v>
          </cell>
          <cell r="M183">
            <v>494.24</v>
          </cell>
          <cell r="N183">
            <v>456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1575.89</v>
          </cell>
          <cell r="U183">
            <v>12</v>
          </cell>
        </row>
        <row r="184">
          <cell r="A184" t="str">
            <v>DA</v>
          </cell>
          <cell r="B184" t="str">
            <v>23-1400</v>
          </cell>
          <cell r="C184" t="str">
            <v>DA-JUVENILE</v>
          </cell>
          <cell r="D184" t="str">
            <v>1000</v>
          </cell>
          <cell r="E184" t="str">
            <v>153100</v>
          </cell>
          <cell r="F184" t="str">
            <v>WRX123</v>
          </cell>
          <cell r="G184" t="str">
            <v>1020</v>
          </cell>
          <cell r="H184">
            <v>10657</v>
          </cell>
          <cell r="I184">
            <v>0.13</v>
          </cell>
          <cell r="J184">
            <v>780</v>
          </cell>
          <cell r="K184">
            <v>605.41000000000008</v>
          </cell>
          <cell r="L184">
            <v>0</v>
          </cell>
          <cell r="M184">
            <v>0</v>
          </cell>
          <cell r="N184">
            <v>456</v>
          </cell>
          <cell r="O184">
            <v>200</v>
          </cell>
          <cell r="P184">
            <v>2400</v>
          </cell>
          <cell r="Q184">
            <v>0</v>
          </cell>
          <cell r="R184">
            <v>0</v>
          </cell>
          <cell r="S184">
            <v>0</v>
          </cell>
          <cell r="T184">
            <v>4356.41</v>
          </cell>
          <cell r="U184">
            <v>12</v>
          </cell>
        </row>
        <row r="185">
          <cell r="A185" t="str">
            <v>DA</v>
          </cell>
          <cell r="B185" t="str">
            <v>23-1400</v>
          </cell>
          <cell r="C185" t="str">
            <v>DA-JUVENILE</v>
          </cell>
          <cell r="D185" t="str">
            <v>1000</v>
          </cell>
          <cell r="E185" t="str">
            <v>153100</v>
          </cell>
          <cell r="F185" t="str">
            <v>VPM001</v>
          </cell>
          <cell r="G185" t="str">
            <v>1020</v>
          </cell>
          <cell r="H185">
            <v>16565</v>
          </cell>
          <cell r="I185">
            <v>0.13</v>
          </cell>
          <cell r="J185">
            <v>780</v>
          </cell>
          <cell r="K185">
            <v>1373.4500000000003</v>
          </cell>
          <cell r="L185">
            <v>0</v>
          </cell>
          <cell r="M185">
            <v>0</v>
          </cell>
          <cell r="N185">
            <v>456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4815.45</v>
          </cell>
          <cell r="U185">
            <v>12</v>
          </cell>
        </row>
        <row r="186">
          <cell r="A186" t="str">
            <v>DA</v>
          </cell>
          <cell r="B186" t="str">
            <v>23-1500</v>
          </cell>
          <cell r="C186" t="str">
            <v>DA-VICTIM ASSIST</v>
          </cell>
          <cell r="D186" t="str">
            <v>1000</v>
          </cell>
          <cell r="E186" t="str">
            <v>153800</v>
          </cell>
          <cell r="F186" t="str">
            <v>VNQ670</v>
          </cell>
          <cell r="G186" t="str">
            <v>1020</v>
          </cell>
          <cell r="H186">
            <v>16384</v>
          </cell>
          <cell r="I186">
            <v>0.13</v>
          </cell>
          <cell r="J186">
            <v>780</v>
          </cell>
          <cell r="K186">
            <v>1349.92</v>
          </cell>
          <cell r="L186">
            <v>0</v>
          </cell>
          <cell r="M186">
            <v>0</v>
          </cell>
          <cell r="N186">
            <v>456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4660.49</v>
          </cell>
          <cell r="U186">
            <v>12</v>
          </cell>
        </row>
        <row r="187">
          <cell r="A187" t="str">
            <v>DA</v>
          </cell>
          <cell r="B187" t="str">
            <v>23-1600</v>
          </cell>
          <cell r="C187" t="str">
            <v>DA-SED</v>
          </cell>
          <cell r="D187" t="str">
            <v>1000</v>
          </cell>
          <cell r="E187" t="str">
            <v>dased.66</v>
          </cell>
          <cell r="F187" t="str">
            <v>VNQ675</v>
          </cell>
          <cell r="G187" t="str">
            <v>1020</v>
          </cell>
          <cell r="H187">
            <v>17734</v>
          </cell>
          <cell r="I187">
            <v>0.13</v>
          </cell>
          <cell r="J187">
            <v>780</v>
          </cell>
          <cell r="K187">
            <v>1525.42</v>
          </cell>
          <cell r="L187">
            <v>0</v>
          </cell>
          <cell r="M187">
            <v>0</v>
          </cell>
          <cell r="N187">
            <v>456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4863.42</v>
          </cell>
          <cell r="U187">
            <v>12</v>
          </cell>
        </row>
        <row r="188">
          <cell r="A188" t="str">
            <v>DA</v>
          </cell>
          <cell r="B188" t="str">
            <v>23-1700</v>
          </cell>
          <cell r="C188" t="str">
            <v>MEDICAL EXAMINER</v>
          </cell>
          <cell r="D188" t="str">
            <v>1000</v>
          </cell>
          <cell r="E188" t="str">
            <v>157500</v>
          </cell>
          <cell r="F188" t="str">
            <v>E198937</v>
          </cell>
          <cell r="G188" t="str">
            <v>1020</v>
          </cell>
          <cell r="H188">
            <v>2367</v>
          </cell>
          <cell r="I188">
            <v>0.13</v>
          </cell>
          <cell r="J188">
            <v>780</v>
          </cell>
          <cell r="K188">
            <v>0</v>
          </cell>
          <cell r="L188">
            <v>0</v>
          </cell>
          <cell r="M188">
            <v>0</v>
          </cell>
          <cell r="N188">
            <v>456</v>
          </cell>
          <cell r="O188">
            <v>111</v>
          </cell>
          <cell r="P188">
            <v>1332</v>
          </cell>
          <cell r="Q188">
            <v>0</v>
          </cell>
          <cell r="R188">
            <v>0</v>
          </cell>
          <cell r="S188">
            <v>0</v>
          </cell>
          <cell r="T188">
            <v>2255</v>
          </cell>
          <cell r="U188">
            <v>12</v>
          </cell>
        </row>
        <row r="189">
          <cell r="A189" t="str">
            <v>DA</v>
          </cell>
          <cell r="B189" t="str">
            <v>23-1700</v>
          </cell>
          <cell r="C189" t="str">
            <v>MEDICAL EXAMINER</v>
          </cell>
          <cell r="D189" t="str">
            <v>1000</v>
          </cell>
          <cell r="E189" t="str">
            <v>157500</v>
          </cell>
          <cell r="F189" t="str">
            <v>E206776</v>
          </cell>
          <cell r="G189" t="str">
            <v>1208</v>
          </cell>
          <cell r="H189">
            <v>18095</v>
          </cell>
          <cell r="I189">
            <v>0.35</v>
          </cell>
          <cell r="J189">
            <v>2100</v>
          </cell>
          <cell r="K189">
            <v>4233.25</v>
          </cell>
          <cell r="L189">
            <v>0</v>
          </cell>
          <cell r="M189">
            <v>0</v>
          </cell>
          <cell r="N189">
            <v>456</v>
          </cell>
          <cell r="O189">
            <v>335</v>
          </cell>
          <cell r="P189">
            <v>4020</v>
          </cell>
          <cell r="Q189">
            <v>106</v>
          </cell>
          <cell r="R189">
            <v>0</v>
          </cell>
          <cell r="S189">
            <v>0</v>
          </cell>
          <cell r="T189">
            <v>10885.25</v>
          </cell>
          <cell r="U189">
            <v>12</v>
          </cell>
        </row>
        <row r="190">
          <cell r="A190" t="str">
            <v>DA</v>
          </cell>
          <cell r="B190" t="str">
            <v>23-1800</v>
          </cell>
          <cell r="C190" t="str">
            <v>DA-YGAT</v>
          </cell>
          <cell r="D190" t="str">
            <v>1505</v>
          </cell>
          <cell r="E190" t="str">
            <v>157600</v>
          </cell>
          <cell r="F190" t="str">
            <v>E215507</v>
          </cell>
          <cell r="G190" t="str">
            <v>1020</v>
          </cell>
          <cell r="H190">
            <v>5210</v>
          </cell>
          <cell r="I190">
            <v>0.13</v>
          </cell>
          <cell r="J190">
            <v>780</v>
          </cell>
          <cell r="K190">
            <v>0</v>
          </cell>
          <cell r="L190">
            <v>0</v>
          </cell>
          <cell r="M190">
            <v>0</v>
          </cell>
          <cell r="N190">
            <v>456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1199.5</v>
          </cell>
          <cell r="U190">
            <v>12</v>
          </cell>
        </row>
        <row r="191">
          <cell r="A191" t="str">
            <v>MCSO</v>
          </cell>
          <cell r="B191" t="str">
            <v>25-1000</v>
          </cell>
          <cell r="C191" t="str">
            <v>EXECUTIVE ADMIN</v>
          </cell>
          <cell r="D191" t="str">
            <v>1000</v>
          </cell>
          <cell r="E191" t="str">
            <v>600000</v>
          </cell>
          <cell r="F191" t="str">
            <v>XNH008</v>
          </cell>
          <cell r="G191" t="str">
            <v>9022</v>
          </cell>
          <cell r="H191">
            <v>0</v>
          </cell>
          <cell r="I191" t="str">
            <v>Actual</v>
          </cell>
          <cell r="L191">
            <v>567.42999999999995</v>
          </cell>
          <cell r="M191">
            <v>335.81</v>
          </cell>
          <cell r="N191">
            <v>38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1113.24</v>
          </cell>
          <cell r="U191">
            <v>7</v>
          </cell>
        </row>
        <row r="192">
          <cell r="A192" t="str">
            <v>MCSO</v>
          </cell>
          <cell r="B192" t="str">
            <v>25-1000</v>
          </cell>
          <cell r="C192" t="str">
            <v>EXECUTIVE ADMIN</v>
          </cell>
          <cell r="D192" t="str">
            <v>1000</v>
          </cell>
          <cell r="E192" t="str">
            <v>600000</v>
          </cell>
          <cell r="F192" t="str">
            <v>WXC672</v>
          </cell>
          <cell r="G192" t="str">
            <v>9022</v>
          </cell>
          <cell r="H192">
            <v>0</v>
          </cell>
          <cell r="I192" t="str">
            <v>Actual</v>
          </cell>
          <cell r="J192">
            <v>0</v>
          </cell>
          <cell r="K192">
            <v>0</v>
          </cell>
          <cell r="L192">
            <v>669.81</v>
          </cell>
          <cell r="M192">
            <v>462.98</v>
          </cell>
          <cell r="N192">
            <v>456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1558.79</v>
          </cell>
          <cell r="U192">
            <v>12</v>
          </cell>
        </row>
        <row r="193">
          <cell r="A193" t="str">
            <v>MCSO</v>
          </cell>
          <cell r="B193" t="str">
            <v>25-1000</v>
          </cell>
          <cell r="C193" t="str">
            <v>EXECUTIVE ADMIN</v>
          </cell>
          <cell r="D193" t="str">
            <v>1000</v>
          </cell>
          <cell r="E193" t="str">
            <v>600000</v>
          </cell>
          <cell r="F193" t="str">
            <v>XMD857</v>
          </cell>
          <cell r="G193" t="str">
            <v>1024</v>
          </cell>
          <cell r="H193">
            <v>44129</v>
          </cell>
          <cell r="I193">
            <v>0.15</v>
          </cell>
          <cell r="J193">
            <v>900</v>
          </cell>
          <cell r="K193">
            <v>5719.3499999999995</v>
          </cell>
          <cell r="L193">
            <v>0</v>
          </cell>
          <cell r="M193">
            <v>0</v>
          </cell>
          <cell r="N193">
            <v>456</v>
          </cell>
          <cell r="O193">
            <v>125</v>
          </cell>
          <cell r="P193">
            <v>1500</v>
          </cell>
          <cell r="Q193">
            <v>769.5</v>
          </cell>
          <cell r="R193">
            <v>0</v>
          </cell>
          <cell r="S193">
            <v>0</v>
          </cell>
          <cell r="T193">
            <v>9314.85</v>
          </cell>
          <cell r="U193">
            <v>12</v>
          </cell>
        </row>
        <row r="194">
          <cell r="A194" t="str">
            <v>MCSO</v>
          </cell>
          <cell r="B194" t="str">
            <v>25-1005</v>
          </cell>
          <cell r="C194" t="str">
            <v>UNDERSHERIFF</v>
          </cell>
          <cell r="D194" t="str">
            <v>1000</v>
          </cell>
          <cell r="E194" t="str">
            <v>601000</v>
          </cell>
          <cell r="F194" t="str">
            <v>XAH022</v>
          </cell>
          <cell r="G194" t="str">
            <v>9022</v>
          </cell>
          <cell r="H194">
            <v>0</v>
          </cell>
          <cell r="I194" t="str">
            <v>Actual</v>
          </cell>
          <cell r="J194">
            <v>0</v>
          </cell>
          <cell r="K194">
            <v>0</v>
          </cell>
          <cell r="L194">
            <v>771.25</v>
          </cell>
          <cell r="M194">
            <v>845.95</v>
          </cell>
          <cell r="N194">
            <v>456</v>
          </cell>
          <cell r="O194">
            <v>0</v>
          </cell>
          <cell r="P194">
            <v>0</v>
          </cell>
          <cell r="Q194">
            <v>2311.42</v>
          </cell>
          <cell r="R194">
            <v>0</v>
          </cell>
          <cell r="S194">
            <v>0</v>
          </cell>
          <cell r="T194">
            <v>4354.62</v>
          </cell>
          <cell r="U194">
            <v>12</v>
          </cell>
        </row>
        <row r="195">
          <cell r="A195" t="str">
            <v>MCSO</v>
          </cell>
          <cell r="B195" t="str">
            <v>25-1100</v>
          </cell>
          <cell r="C195" t="str">
            <v>INFORMATION TECH</v>
          </cell>
          <cell r="D195" t="str">
            <v>1000</v>
          </cell>
          <cell r="E195" t="str">
            <v>601750</v>
          </cell>
          <cell r="F195" t="str">
            <v>E215502</v>
          </cell>
          <cell r="G195" t="str">
            <v>1202</v>
          </cell>
          <cell r="H195">
            <v>2686</v>
          </cell>
          <cell r="I195">
            <v>0.21</v>
          </cell>
          <cell r="J195">
            <v>1260</v>
          </cell>
          <cell r="K195">
            <v>0</v>
          </cell>
          <cell r="L195">
            <v>0</v>
          </cell>
          <cell r="M195">
            <v>0</v>
          </cell>
          <cell r="N195">
            <v>456</v>
          </cell>
          <cell r="O195">
            <v>139</v>
          </cell>
          <cell r="P195">
            <v>1668</v>
          </cell>
          <cell r="Q195">
            <v>0</v>
          </cell>
          <cell r="R195">
            <v>0</v>
          </cell>
          <cell r="S195">
            <v>0</v>
          </cell>
          <cell r="T195">
            <v>4024</v>
          </cell>
          <cell r="U195">
            <v>12</v>
          </cell>
        </row>
        <row r="196">
          <cell r="A196" t="str">
            <v>MCSO</v>
          </cell>
          <cell r="B196" t="str">
            <v>25-1300</v>
          </cell>
          <cell r="C196" t="str">
            <v>OPERATIONS ADMIN</v>
          </cell>
          <cell r="D196" t="str">
            <v>1000</v>
          </cell>
          <cell r="E196" t="str">
            <v>601625</v>
          </cell>
          <cell r="F196" t="str">
            <v>ZAH994</v>
          </cell>
          <cell r="G196" t="str">
            <v>1034</v>
          </cell>
          <cell r="H196">
            <v>2575</v>
          </cell>
          <cell r="I196">
            <v>0.24</v>
          </cell>
          <cell r="L196">
            <v>0</v>
          </cell>
          <cell r="M196">
            <v>0</v>
          </cell>
          <cell r="N196">
            <v>38</v>
          </cell>
          <cell r="O196">
            <v>0</v>
          </cell>
          <cell r="Q196">
            <v>0</v>
          </cell>
          <cell r="R196">
            <v>1398.86</v>
          </cell>
          <cell r="S196">
            <v>0</v>
          </cell>
          <cell r="T196">
            <v>2092.86</v>
          </cell>
          <cell r="U196">
            <v>2</v>
          </cell>
        </row>
        <row r="197">
          <cell r="A197" t="str">
            <v>MCSO</v>
          </cell>
          <cell r="B197" t="str">
            <v>25-1300</v>
          </cell>
          <cell r="C197" t="str">
            <v>OPERATIONS ADMIN</v>
          </cell>
          <cell r="D197" t="str">
            <v>1000</v>
          </cell>
          <cell r="E197" t="str">
            <v>601625</v>
          </cell>
          <cell r="F197" t="str">
            <v>YXQ557</v>
          </cell>
          <cell r="G197" t="str">
            <v>1034</v>
          </cell>
          <cell r="H197">
            <v>1997</v>
          </cell>
          <cell r="I197">
            <v>0.24</v>
          </cell>
          <cell r="L197">
            <v>0</v>
          </cell>
          <cell r="M197">
            <v>0</v>
          </cell>
          <cell r="N197">
            <v>38</v>
          </cell>
          <cell r="O197">
            <v>0</v>
          </cell>
          <cell r="Q197">
            <v>0</v>
          </cell>
          <cell r="R197">
            <v>225</v>
          </cell>
          <cell r="S197">
            <v>0</v>
          </cell>
          <cell r="T197">
            <v>780.28</v>
          </cell>
          <cell r="U197">
            <v>3</v>
          </cell>
        </row>
        <row r="198">
          <cell r="A198" t="str">
            <v>MCSO</v>
          </cell>
          <cell r="B198" t="str">
            <v>25-1300</v>
          </cell>
          <cell r="C198" t="str">
            <v>OPERATIONS ADMIN</v>
          </cell>
          <cell r="D198" t="str">
            <v>1000</v>
          </cell>
          <cell r="E198" t="str">
            <v>601625</v>
          </cell>
          <cell r="F198" t="str">
            <v>YJG845</v>
          </cell>
          <cell r="G198" t="str">
            <v>1031</v>
          </cell>
          <cell r="H198">
            <v>8350</v>
          </cell>
          <cell r="I198">
            <v>0.2</v>
          </cell>
          <cell r="J198">
            <v>1200</v>
          </cell>
          <cell r="K198">
            <v>470</v>
          </cell>
          <cell r="L198">
            <v>0</v>
          </cell>
          <cell r="M198">
            <v>0</v>
          </cell>
          <cell r="N198">
            <v>456</v>
          </cell>
          <cell r="O198">
            <v>181</v>
          </cell>
          <cell r="P198">
            <v>2172</v>
          </cell>
          <cell r="Q198">
            <v>0</v>
          </cell>
          <cell r="R198">
            <v>0</v>
          </cell>
          <cell r="S198">
            <v>0</v>
          </cell>
          <cell r="T198">
            <v>4049.96</v>
          </cell>
          <cell r="U198">
            <v>12</v>
          </cell>
        </row>
        <row r="199">
          <cell r="A199" t="str">
            <v>MCSO</v>
          </cell>
          <cell r="B199" t="str">
            <v>25-1305</v>
          </cell>
          <cell r="C199" t="str">
            <v>MULTNOMAH BLDG</v>
          </cell>
          <cell r="D199" t="str">
            <v>1000</v>
          </cell>
          <cell r="E199" t="str">
            <v>600001</v>
          </cell>
          <cell r="F199" t="str">
            <v>XMV503</v>
          </cell>
          <cell r="G199" t="str">
            <v>1024</v>
          </cell>
          <cell r="H199">
            <v>5056</v>
          </cell>
          <cell r="I199">
            <v>0.15</v>
          </cell>
          <cell r="J199">
            <v>900</v>
          </cell>
          <cell r="K199">
            <v>0</v>
          </cell>
          <cell r="L199">
            <v>0</v>
          </cell>
          <cell r="M199">
            <v>0</v>
          </cell>
          <cell r="N199">
            <v>456</v>
          </cell>
          <cell r="O199">
            <v>125</v>
          </cell>
          <cell r="P199">
            <v>1500</v>
          </cell>
          <cell r="Q199">
            <v>0</v>
          </cell>
          <cell r="R199">
            <v>0</v>
          </cell>
          <cell r="S199">
            <v>0</v>
          </cell>
          <cell r="T199">
            <v>2839.35</v>
          </cell>
          <cell r="U199">
            <v>12</v>
          </cell>
        </row>
        <row r="200">
          <cell r="A200" t="str">
            <v>MCSO</v>
          </cell>
          <cell r="B200" t="str">
            <v>25-1305</v>
          </cell>
          <cell r="C200" t="str">
            <v>MULTNOMAH BLDG</v>
          </cell>
          <cell r="D200" t="str">
            <v>1000</v>
          </cell>
          <cell r="E200" t="str">
            <v>600001</v>
          </cell>
          <cell r="F200" t="str">
            <v>XMD865</v>
          </cell>
          <cell r="G200" t="str">
            <v>1024</v>
          </cell>
          <cell r="H200">
            <v>5570</v>
          </cell>
          <cell r="I200">
            <v>0.15</v>
          </cell>
          <cell r="J200">
            <v>900</v>
          </cell>
          <cell r="K200">
            <v>0</v>
          </cell>
          <cell r="L200">
            <v>0</v>
          </cell>
          <cell r="M200">
            <v>0</v>
          </cell>
          <cell r="N200">
            <v>456</v>
          </cell>
          <cell r="O200">
            <v>125</v>
          </cell>
          <cell r="P200">
            <v>1500</v>
          </cell>
          <cell r="Q200">
            <v>0</v>
          </cell>
          <cell r="R200">
            <v>0</v>
          </cell>
          <cell r="S200">
            <v>0</v>
          </cell>
          <cell r="T200">
            <v>2907</v>
          </cell>
          <cell r="U200">
            <v>12</v>
          </cell>
        </row>
        <row r="201">
          <cell r="A201" t="str">
            <v>MCSO</v>
          </cell>
          <cell r="B201" t="str">
            <v>25-1305</v>
          </cell>
          <cell r="C201" t="str">
            <v>MULTNOMAH BLDG</v>
          </cell>
          <cell r="D201" t="str">
            <v>1000</v>
          </cell>
          <cell r="E201" t="str">
            <v>600001</v>
          </cell>
          <cell r="F201" t="str">
            <v>WEG180</v>
          </cell>
          <cell r="G201" t="str">
            <v>1024</v>
          </cell>
          <cell r="H201">
            <v>7327</v>
          </cell>
          <cell r="I201">
            <v>0.15</v>
          </cell>
          <cell r="J201">
            <v>900</v>
          </cell>
          <cell r="K201">
            <v>199.04999999999995</v>
          </cell>
          <cell r="L201">
            <v>0</v>
          </cell>
          <cell r="M201">
            <v>0</v>
          </cell>
          <cell r="N201">
            <v>456</v>
          </cell>
          <cell r="O201">
            <v>125</v>
          </cell>
          <cell r="P201">
            <v>1500</v>
          </cell>
          <cell r="Q201">
            <v>0</v>
          </cell>
          <cell r="R201">
            <v>0</v>
          </cell>
          <cell r="S201">
            <v>0</v>
          </cell>
          <cell r="T201">
            <v>2861.1</v>
          </cell>
          <cell r="U201">
            <v>12</v>
          </cell>
        </row>
        <row r="202">
          <cell r="A202" t="str">
            <v>MCSO</v>
          </cell>
          <cell r="B202" t="str">
            <v>25-1600</v>
          </cell>
          <cell r="C202" t="str">
            <v>INSPECTIONS</v>
          </cell>
          <cell r="D202" t="str">
            <v>1000</v>
          </cell>
          <cell r="E202" t="str">
            <v>601090</v>
          </cell>
          <cell r="F202" t="str">
            <v>E203443</v>
          </cell>
          <cell r="G202" t="str">
            <v>1020</v>
          </cell>
          <cell r="H202">
            <v>2009</v>
          </cell>
          <cell r="I202">
            <v>0.13</v>
          </cell>
          <cell r="J202">
            <v>780</v>
          </cell>
          <cell r="K202">
            <v>0</v>
          </cell>
          <cell r="L202">
            <v>0</v>
          </cell>
          <cell r="M202">
            <v>0</v>
          </cell>
          <cell r="N202">
            <v>456</v>
          </cell>
          <cell r="O202">
            <v>111</v>
          </cell>
          <cell r="P202">
            <v>1332</v>
          </cell>
          <cell r="Q202">
            <v>0</v>
          </cell>
          <cell r="R202">
            <v>0</v>
          </cell>
          <cell r="S202">
            <v>0</v>
          </cell>
          <cell r="T202">
            <v>2494.27</v>
          </cell>
          <cell r="U202">
            <v>12</v>
          </cell>
        </row>
        <row r="203">
          <cell r="A203" t="str">
            <v>MCSO</v>
          </cell>
          <cell r="B203" t="str">
            <v>25-2100</v>
          </cell>
          <cell r="C203" t="str">
            <v>S&amp; R Post 631</v>
          </cell>
          <cell r="D203" t="str">
            <v>1000</v>
          </cell>
          <cell r="E203" t="str">
            <v>SOOPS.S&amp;R</v>
          </cell>
          <cell r="F203" t="str">
            <v>E159882</v>
          </cell>
          <cell r="G203" t="str">
            <v>1226</v>
          </cell>
          <cell r="H203">
            <v>203</v>
          </cell>
          <cell r="I203">
            <v>0.27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Q203">
            <v>0</v>
          </cell>
          <cell r="R203">
            <v>397.5</v>
          </cell>
          <cell r="S203">
            <v>295</v>
          </cell>
          <cell r="T203">
            <v>1407.5</v>
          </cell>
          <cell r="U203">
            <v>8</v>
          </cell>
        </row>
        <row r="204">
          <cell r="A204" t="str">
            <v>MCSO</v>
          </cell>
          <cell r="B204" t="str">
            <v>25-2100</v>
          </cell>
          <cell r="C204" t="str">
            <v>S&amp; R Post 631</v>
          </cell>
          <cell r="D204" t="str">
            <v>1000</v>
          </cell>
          <cell r="E204" t="str">
            <v>SOOPS.S&amp;R</v>
          </cell>
          <cell r="F204" t="str">
            <v>E196365</v>
          </cell>
          <cell r="G204" t="str">
            <v>1247</v>
          </cell>
          <cell r="H204">
            <v>2116</v>
          </cell>
          <cell r="I204">
            <v>0.24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876.72</v>
          </cell>
          <cell r="U204">
            <v>8</v>
          </cell>
        </row>
        <row r="205">
          <cell r="A205" t="str">
            <v>MCSO</v>
          </cell>
          <cell r="B205" t="str">
            <v>25-2100</v>
          </cell>
          <cell r="C205" t="str">
            <v>S&amp; R Post 631</v>
          </cell>
          <cell r="D205" t="str">
            <v>1000</v>
          </cell>
          <cell r="E205" t="str">
            <v>SOOPS.S&amp;R</v>
          </cell>
          <cell r="F205" t="str">
            <v>E215519</v>
          </cell>
          <cell r="G205" t="str">
            <v>3007</v>
          </cell>
          <cell r="H205">
            <v>0</v>
          </cell>
          <cell r="I205" t="str">
            <v>Actual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12</v>
          </cell>
        </row>
        <row r="206">
          <cell r="A206" t="str">
            <v>MCSO</v>
          </cell>
          <cell r="B206" t="str">
            <v>25-2100</v>
          </cell>
          <cell r="C206" t="str">
            <v>S&amp; R Post 631</v>
          </cell>
          <cell r="D206" t="str">
            <v>1000</v>
          </cell>
          <cell r="E206" t="str">
            <v>SOOPS.S&amp;R</v>
          </cell>
          <cell r="F206" t="str">
            <v>E169467</v>
          </cell>
          <cell r="G206" t="str">
            <v>1247</v>
          </cell>
          <cell r="H206">
            <v>3621</v>
          </cell>
          <cell r="I206">
            <v>0.24</v>
          </cell>
          <cell r="J206">
            <v>1440</v>
          </cell>
          <cell r="K206">
            <v>0</v>
          </cell>
          <cell r="L206">
            <v>0</v>
          </cell>
          <cell r="M206">
            <v>0</v>
          </cell>
          <cell r="N206">
            <v>456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1838.16</v>
          </cell>
          <cell r="U206">
            <v>12</v>
          </cell>
        </row>
        <row r="207">
          <cell r="A207" t="str">
            <v>MCSO</v>
          </cell>
          <cell r="B207" t="str">
            <v>25-2100</v>
          </cell>
          <cell r="C207" t="str">
            <v>S&amp; R Post 631</v>
          </cell>
          <cell r="D207" t="str">
            <v>1000</v>
          </cell>
          <cell r="E207" t="str">
            <v>SOOPS.S&amp;R</v>
          </cell>
          <cell r="F207" t="str">
            <v>E178054</v>
          </cell>
          <cell r="G207" t="str">
            <v>1301</v>
          </cell>
          <cell r="H207">
            <v>0</v>
          </cell>
          <cell r="I207" t="str">
            <v>Actual</v>
          </cell>
          <cell r="J207">
            <v>0</v>
          </cell>
          <cell r="K207">
            <v>0</v>
          </cell>
          <cell r="L207">
            <v>175.23</v>
          </cell>
          <cell r="M207">
            <v>178.41</v>
          </cell>
          <cell r="N207">
            <v>456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779.64</v>
          </cell>
          <cell r="U207">
            <v>12</v>
          </cell>
        </row>
        <row r="208">
          <cell r="A208" t="str">
            <v>MCSO</v>
          </cell>
          <cell r="B208" t="str">
            <v>25-2100</v>
          </cell>
          <cell r="C208" t="str">
            <v>S&amp; R Post 631</v>
          </cell>
          <cell r="D208" t="str">
            <v>1000</v>
          </cell>
          <cell r="E208" t="str">
            <v>SOOPS.S&amp;R</v>
          </cell>
          <cell r="F208" t="str">
            <v>E187383</v>
          </cell>
          <cell r="G208" t="str">
            <v>1205</v>
          </cell>
          <cell r="H208">
            <v>6436</v>
          </cell>
          <cell r="I208">
            <v>0.35</v>
          </cell>
          <cell r="J208">
            <v>2100</v>
          </cell>
          <cell r="K208">
            <v>152.59999999999991</v>
          </cell>
          <cell r="L208">
            <v>0</v>
          </cell>
          <cell r="M208">
            <v>0</v>
          </cell>
          <cell r="N208">
            <v>456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3119.95</v>
          </cell>
          <cell r="U208">
            <v>12</v>
          </cell>
        </row>
        <row r="209">
          <cell r="A209" t="str">
            <v>MCSO</v>
          </cell>
          <cell r="B209" t="str">
            <v>25-2100</v>
          </cell>
          <cell r="C209" t="str">
            <v>S&amp; R Post 631</v>
          </cell>
          <cell r="D209" t="str">
            <v>1000</v>
          </cell>
          <cell r="E209" t="str">
            <v>SOOPS.S&amp;R</v>
          </cell>
          <cell r="F209" t="str">
            <v>E200972</v>
          </cell>
          <cell r="G209" t="str">
            <v>1248</v>
          </cell>
          <cell r="H209">
            <v>14694</v>
          </cell>
          <cell r="I209">
            <v>0.24</v>
          </cell>
          <cell r="J209">
            <v>1440</v>
          </cell>
          <cell r="K209">
            <v>2086.56</v>
          </cell>
          <cell r="L209">
            <v>0</v>
          </cell>
          <cell r="M209">
            <v>0</v>
          </cell>
          <cell r="N209">
            <v>456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4052.88</v>
          </cell>
          <cell r="U209">
            <v>12</v>
          </cell>
        </row>
        <row r="210">
          <cell r="A210" t="str">
            <v>MCSO</v>
          </cell>
          <cell r="B210" t="str">
            <v>25-2200</v>
          </cell>
          <cell r="C210" t="str">
            <v>EXPLORERS Post 900</v>
          </cell>
          <cell r="D210" t="str">
            <v>1000</v>
          </cell>
          <cell r="E210" t="str">
            <v>SOOPS.EXP</v>
          </cell>
          <cell r="F210" t="str">
            <v>E220741</v>
          </cell>
          <cell r="G210" t="str">
            <v>1034</v>
          </cell>
          <cell r="H210">
            <v>869</v>
          </cell>
          <cell r="I210">
            <v>0.24</v>
          </cell>
          <cell r="L210">
            <v>0</v>
          </cell>
          <cell r="M210">
            <v>0</v>
          </cell>
          <cell r="N210">
            <v>38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773.56</v>
          </cell>
          <cell r="U210">
            <v>5</v>
          </cell>
        </row>
        <row r="211">
          <cell r="A211" t="str">
            <v>MCSO</v>
          </cell>
          <cell r="B211" t="str">
            <v>25-2200</v>
          </cell>
          <cell r="C211" t="str">
            <v>EXPLORERS Post 900</v>
          </cell>
          <cell r="D211" t="str">
            <v>1000</v>
          </cell>
          <cell r="E211" t="str">
            <v>SOOPS.EXP</v>
          </cell>
          <cell r="F211" t="str">
            <v>E208692</v>
          </cell>
          <cell r="G211" t="str">
            <v>9020</v>
          </cell>
          <cell r="H211">
            <v>0</v>
          </cell>
          <cell r="I211" t="str">
            <v>Actual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12</v>
          </cell>
        </row>
        <row r="212">
          <cell r="A212" t="str">
            <v>MCSO</v>
          </cell>
          <cell r="B212" t="str">
            <v>25-2200</v>
          </cell>
          <cell r="C212" t="str">
            <v>EXPLORERS Post 900</v>
          </cell>
          <cell r="D212" t="str">
            <v>1000</v>
          </cell>
          <cell r="E212" t="str">
            <v>SOOPS.EXP</v>
          </cell>
          <cell r="F212" t="str">
            <v>E211391</v>
          </cell>
          <cell r="G212" t="str">
            <v>9020</v>
          </cell>
          <cell r="H212">
            <v>0</v>
          </cell>
          <cell r="I212" t="str">
            <v>Actual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12</v>
          </cell>
        </row>
        <row r="213">
          <cell r="A213" t="str">
            <v>MCSO</v>
          </cell>
          <cell r="B213" t="str">
            <v>25-2200</v>
          </cell>
          <cell r="C213" t="str">
            <v>EXPLORERS Post 900</v>
          </cell>
          <cell r="D213" t="str">
            <v>1000</v>
          </cell>
          <cell r="E213" t="str">
            <v>SOOPS.EXP</v>
          </cell>
          <cell r="F213" t="str">
            <v>E188839</v>
          </cell>
          <cell r="G213" t="str">
            <v>1034</v>
          </cell>
          <cell r="H213">
            <v>1518</v>
          </cell>
          <cell r="I213">
            <v>0.24</v>
          </cell>
          <cell r="J213">
            <v>1440</v>
          </cell>
          <cell r="K213">
            <v>0</v>
          </cell>
          <cell r="L213">
            <v>0</v>
          </cell>
          <cell r="M213">
            <v>0</v>
          </cell>
          <cell r="N213">
            <v>456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1656</v>
          </cell>
          <cell r="U213">
            <v>12</v>
          </cell>
        </row>
        <row r="214">
          <cell r="A214" t="str">
            <v>MCSO</v>
          </cell>
          <cell r="B214" t="str">
            <v>25-2200</v>
          </cell>
          <cell r="C214" t="str">
            <v>EXPLORERS Post 900</v>
          </cell>
          <cell r="D214" t="str">
            <v>1000</v>
          </cell>
          <cell r="E214" t="str">
            <v>SOOPS.EXP</v>
          </cell>
          <cell r="F214" t="str">
            <v>E181388</v>
          </cell>
          <cell r="G214" t="str">
            <v>1247</v>
          </cell>
          <cell r="H214">
            <v>2554</v>
          </cell>
          <cell r="I214">
            <v>0.24</v>
          </cell>
          <cell r="J214">
            <v>1440</v>
          </cell>
          <cell r="K214">
            <v>0</v>
          </cell>
          <cell r="L214">
            <v>0</v>
          </cell>
          <cell r="M214">
            <v>0</v>
          </cell>
          <cell r="N214">
            <v>456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1725.36</v>
          </cell>
          <cell r="U214">
            <v>12</v>
          </cell>
        </row>
        <row r="215">
          <cell r="A215" t="str">
            <v>MCSO</v>
          </cell>
          <cell r="B215" t="str">
            <v>25-2300</v>
          </cell>
          <cell r="C215" t="str">
            <v>EQUIPMENT UNIT</v>
          </cell>
          <cell r="D215" t="str">
            <v>1000</v>
          </cell>
          <cell r="E215" t="str">
            <v>601390</v>
          </cell>
          <cell r="F215" t="str">
            <v>MCS (Misc)</v>
          </cell>
          <cell r="G215" t="str">
            <v>XXXX</v>
          </cell>
          <cell r="H215">
            <v>0</v>
          </cell>
          <cell r="I215" t="str">
            <v>Actual</v>
          </cell>
          <cell r="J215">
            <v>0</v>
          </cell>
          <cell r="K215">
            <v>0</v>
          </cell>
          <cell r="L215">
            <v>0</v>
          </cell>
          <cell r="M215">
            <v>615.26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615.26</v>
          </cell>
          <cell r="U215">
            <v>12</v>
          </cell>
        </row>
        <row r="216">
          <cell r="A216" t="str">
            <v>MCSO</v>
          </cell>
          <cell r="B216" t="str">
            <v>25-2300</v>
          </cell>
          <cell r="C216" t="str">
            <v>EQUIPMENT UNIT</v>
          </cell>
          <cell r="D216" t="str">
            <v>1000</v>
          </cell>
          <cell r="E216" t="str">
            <v>601390</v>
          </cell>
          <cell r="F216" t="str">
            <v>E206784</v>
          </cell>
          <cell r="G216" t="str">
            <v>1205</v>
          </cell>
          <cell r="H216">
            <v>1077</v>
          </cell>
          <cell r="I216">
            <v>0.35</v>
          </cell>
          <cell r="J216">
            <v>2100</v>
          </cell>
          <cell r="K216">
            <v>0</v>
          </cell>
          <cell r="L216">
            <v>0</v>
          </cell>
          <cell r="M216">
            <v>0</v>
          </cell>
          <cell r="N216">
            <v>456</v>
          </cell>
          <cell r="O216">
            <v>145</v>
          </cell>
          <cell r="P216">
            <v>1740</v>
          </cell>
          <cell r="Q216">
            <v>0</v>
          </cell>
          <cell r="R216">
            <v>0</v>
          </cell>
          <cell r="S216">
            <v>0</v>
          </cell>
          <cell r="T216">
            <v>3916</v>
          </cell>
          <cell r="U216">
            <v>12</v>
          </cell>
        </row>
        <row r="217">
          <cell r="A217" t="str">
            <v>MCSO</v>
          </cell>
          <cell r="B217" t="str">
            <v>25-2300</v>
          </cell>
          <cell r="C217" t="str">
            <v>EQUIPMENT UNIT</v>
          </cell>
          <cell r="D217" t="str">
            <v>1000</v>
          </cell>
          <cell r="E217" t="str">
            <v>601390</v>
          </cell>
          <cell r="F217" t="str">
            <v>E169459</v>
          </cell>
          <cell r="G217" t="str">
            <v>1247</v>
          </cell>
          <cell r="H217">
            <v>1395</v>
          </cell>
          <cell r="I217">
            <v>0.24</v>
          </cell>
          <cell r="J217">
            <v>1440</v>
          </cell>
          <cell r="K217">
            <v>0</v>
          </cell>
          <cell r="L217">
            <v>0</v>
          </cell>
          <cell r="M217">
            <v>0</v>
          </cell>
          <cell r="N217">
            <v>456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1676.88</v>
          </cell>
          <cell r="U217">
            <v>12</v>
          </cell>
        </row>
        <row r="218">
          <cell r="A218" t="str">
            <v>MCSO</v>
          </cell>
          <cell r="B218" t="str">
            <v>25-2300</v>
          </cell>
          <cell r="C218" t="str">
            <v>EQUIPMENT UNIT</v>
          </cell>
          <cell r="D218" t="str">
            <v>1000</v>
          </cell>
          <cell r="E218" t="str">
            <v>601390</v>
          </cell>
          <cell r="F218" t="str">
            <v>E177087</v>
          </cell>
          <cell r="G218" t="str">
            <v>1247</v>
          </cell>
          <cell r="H218">
            <v>3291</v>
          </cell>
          <cell r="I218">
            <v>0.24</v>
          </cell>
          <cell r="J218">
            <v>1440</v>
          </cell>
          <cell r="K218">
            <v>0</v>
          </cell>
          <cell r="L218">
            <v>0</v>
          </cell>
          <cell r="M218">
            <v>0</v>
          </cell>
          <cell r="N218">
            <v>456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1633.2</v>
          </cell>
          <cell r="U218">
            <v>12</v>
          </cell>
        </row>
        <row r="219">
          <cell r="A219" t="str">
            <v>MCSO</v>
          </cell>
          <cell r="B219" t="str">
            <v>25-2300</v>
          </cell>
          <cell r="C219" t="str">
            <v>EQUIPMENT UNIT</v>
          </cell>
          <cell r="D219" t="str">
            <v>1000</v>
          </cell>
          <cell r="E219" t="str">
            <v>601390</v>
          </cell>
          <cell r="F219" t="str">
            <v>E188834</v>
          </cell>
          <cell r="G219" t="str">
            <v>1034</v>
          </cell>
          <cell r="H219">
            <v>4334</v>
          </cell>
          <cell r="I219">
            <v>0.24</v>
          </cell>
          <cell r="J219">
            <v>1440</v>
          </cell>
          <cell r="K219">
            <v>0</v>
          </cell>
          <cell r="L219">
            <v>0</v>
          </cell>
          <cell r="M219">
            <v>0</v>
          </cell>
          <cell r="N219">
            <v>456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1953</v>
          </cell>
          <cell r="U219">
            <v>12</v>
          </cell>
        </row>
        <row r="220">
          <cell r="A220" t="str">
            <v>MCSO</v>
          </cell>
          <cell r="B220" t="str">
            <v>25-2300</v>
          </cell>
          <cell r="C220" t="str">
            <v>EQUIPMENT UNIT</v>
          </cell>
          <cell r="D220" t="str">
            <v>1000</v>
          </cell>
          <cell r="E220" t="str">
            <v>601390</v>
          </cell>
          <cell r="F220" t="str">
            <v>E203436</v>
          </cell>
          <cell r="G220" t="str">
            <v>1020</v>
          </cell>
          <cell r="H220">
            <v>3759</v>
          </cell>
          <cell r="I220">
            <v>0.13</v>
          </cell>
          <cell r="J220">
            <v>780</v>
          </cell>
          <cell r="K220">
            <v>0</v>
          </cell>
          <cell r="L220">
            <v>0</v>
          </cell>
          <cell r="M220">
            <v>0</v>
          </cell>
          <cell r="N220">
            <v>456</v>
          </cell>
          <cell r="O220">
            <v>111</v>
          </cell>
          <cell r="P220">
            <v>1332</v>
          </cell>
          <cell r="Q220">
            <v>0</v>
          </cell>
          <cell r="R220">
            <v>0</v>
          </cell>
          <cell r="S220">
            <v>0</v>
          </cell>
          <cell r="T220">
            <v>2479.9699999999998</v>
          </cell>
          <cell r="U220">
            <v>12</v>
          </cell>
        </row>
        <row r="221">
          <cell r="A221" t="str">
            <v>MCSO</v>
          </cell>
          <cell r="B221" t="str">
            <v>25-2300</v>
          </cell>
          <cell r="C221" t="str">
            <v>EQUIPMENT UNIT</v>
          </cell>
          <cell r="D221" t="str">
            <v>1000</v>
          </cell>
          <cell r="E221" t="str">
            <v>601390</v>
          </cell>
          <cell r="F221" t="str">
            <v>E203439</v>
          </cell>
          <cell r="G221" t="str">
            <v>1020</v>
          </cell>
          <cell r="H221">
            <v>3841</v>
          </cell>
          <cell r="I221">
            <v>0.13</v>
          </cell>
          <cell r="J221">
            <v>780</v>
          </cell>
          <cell r="K221">
            <v>0</v>
          </cell>
          <cell r="L221">
            <v>0</v>
          </cell>
          <cell r="M221">
            <v>0</v>
          </cell>
          <cell r="N221">
            <v>456</v>
          </cell>
          <cell r="O221">
            <v>111</v>
          </cell>
          <cell r="P221">
            <v>1332</v>
          </cell>
          <cell r="Q221">
            <v>0</v>
          </cell>
          <cell r="R221">
            <v>0</v>
          </cell>
          <cell r="S221">
            <v>0</v>
          </cell>
          <cell r="T221">
            <v>2576.3000000000002</v>
          </cell>
          <cell r="U221">
            <v>12</v>
          </cell>
        </row>
        <row r="222">
          <cell r="A222" t="str">
            <v>MCSO</v>
          </cell>
          <cell r="B222" t="str">
            <v>25-2300</v>
          </cell>
          <cell r="C222" t="str">
            <v>EQUIPMENT UNIT</v>
          </cell>
          <cell r="D222" t="str">
            <v>1000</v>
          </cell>
          <cell r="E222" t="str">
            <v>601390</v>
          </cell>
          <cell r="F222" t="str">
            <v>E196361</v>
          </cell>
          <cell r="G222" t="str">
            <v>1034</v>
          </cell>
          <cell r="H222">
            <v>5131</v>
          </cell>
          <cell r="I222">
            <v>0.24</v>
          </cell>
          <cell r="J222">
            <v>1440</v>
          </cell>
          <cell r="K222">
            <v>0</v>
          </cell>
          <cell r="L222">
            <v>0</v>
          </cell>
          <cell r="M222">
            <v>0</v>
          </cell>
          <cell r="N222">
            <v>456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1766.88</v>
          </cell>
          <cell r="U222">
            <v>12</v>
          </cell>
        </row>
        <row r="223">
          <cell r="A223" t="str">
            <v>MCSO</v>
          </cell>
          <cell r="B223" t="str">
            <v>25-2300</v>
          </cell>
          <cell r="C223" t="str">
            <v>EQUIPMENT UNIT</v>
          </cell>
          <cell r="D223" t="str">
            <v>1000</v>
          </cell>
          <cell r="E223" t="str">
            <v>601390</v>
          </cell>
          <cell r="F223" t="str">
            <v>E209691</v>
          </cell>
          <cell r="G223" t="str">
            <v>1024</v>
          </cell>
          <cell r="H223">
            <v>4865</v>
          </cell>
          <cell r="I223">
            <v>0.15</v>
          </cell>
          <cell r="J223">
            <v>900</v>
          </cell>
          <cell r="K223">
            <v>0</v>
          </cell>
          <cell r="L223">
            <v>0</v>
          </cell>
          <cell r="M223">
            <v>0</v>
          </cell>
          <cell r="N223">
            <v>456</v>
          </cell>
          <cell r="O223">
            <v>125</v>
          </cell>
          <cell r="P223">
            <v>1500</v>
          </cell>
          <cell r="Q223">
            <v>0</v>
          </cell>
          <cell r="R223">
            <v>0</v>
          </cell>
          <cell r="S223">
            <v>0</v>
          </cell>
          <cell r="T223">
            <v>2866.5</v>
          </cell>
          <cell r="U223">
            <v>12</v>
          </cell>
        </row>
        <row r="224">
          <cell r="A224" t="str">
            <v>MCSO</v>
          </cell>
          <cell r="B224" t="str">
            <v>25-2300</v>
          </cell>
          <cell r="C224" t="str">
            <v>EQUIPMENT UNIT</v>
          </cell>
          <cell r="D224" t="str">
            <v>1000</v>
          </cell>
          <cell r="E224" t="str">
            <v>601390</v>
          </cell>
          <cell r="F224" t="str">
            <v>E206751</v>
          </cell>
          <cell r="G224" t="str">
            <v>1024</v>
          </cell>
          <cell r="H224">
            <v>5187</v>
          </cell>
          <cell r="I224">
            <v>0.15</v>
          </cell>
          <cell r="J224">
            <v>900</v>
          </cell>
          <cell r="K224">
            <v>0</v>
          </cell>
          <cell r="L224">
            <v>0</v>
          </cell>
          <cell r="M224">
            <v>0</v>
          </cell>
          <cell r="N224">
            <v>456</v>
          </cell>
          <cell r="O224">
            <v>125</v>
          </cell>
          <cell r="P224">
            <v>1500</v>
          </cell>
          <cell r="Q224">
            <v>0</v>
          </cell>
          <cell r="R224">
            <v>0</v>
          </cell>
          <cell r="S224">
            <v>0</v>
          </cell>
          <cell r="T224">
            <v>2819.1</v>
          </cell>
          <cell r="U224">
            <v>12</v>
          </cell>
        </row>
        <row r="225">
          <cell r="A225" t="str">
            <v>MCSO</v>
          </cell>
          <cell r="B225" t="str">
            <v>25-2300</v>
          </cell>
          <cell r="C225" t="str">
            <v>EQUIPMENT UNIT</v>
          </cell>
          <cell r="D225" t="str">
            <v>1000</v>
          </cell>
          <cell r="E225" t="str">
            <v>601390</v>
          </cell>
          <cell r="F225" t="str">
            <v>E181864</v>
          </cell>
          <cell r="G225" t="str">
            <v>1340</v>
          </cell>
          <cell r="H225">
            <v>0</v>
          </cell>
          <cell r="I225" t="str">
            <v>Actual</v>
          </cell>
          <cell r="J225">
            <v>0</v>
          </cell>
          <cell r="K225">
            <v>0</v>
          </cell>
          <cell r="L225">
            <v>2708.1</v>
          </cell>
          <cell r="M225">
            <v>568.46</v>
          </cell>
          <cell r="N225">
            <v>456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3702.56</v>
          </cell>
          <cell r="U225">
            <v>12</v>
          </cell>
        </row>
        <row r="226">
          <cell r="A226" t="str">
            <v>MCSO</v>
          </cell>
          <cell r="B226" t="str">
            <v>25-2300</v>
          </cell>
          <cell r="C226" t="str">
            <v>EQUIPMENT UNIT</v>
          </cell>
          <cell r="D226" t="str">
            <v>1000</v>
          </cell>
          <cell r="E226" t="str">
            <v>601390</v>
          </cell>
          <cell r="F226" t="str">
            <v>E212151</v>
          </cell>
          <cell r="G226" t="str">
            <v>1335</v>
          </cell>
          <cell r="H226">
            <v>77</v>
          </cell>
          <cell r="I226" t="str">
            <v>Actual</v>
          </cell>
          <cell r="J226">
            <v>0</v>
          </cell>
          <cell r="K226">
            <v>0</v>
          </cell>
          <cell r="L226">
            <v>732.95</v>
          </cell>
          <cell r="M226">
            <v>1141.07</v>
          </cell>
          <cell r="N226">
            <v>456</v>
          </cell>
          <cell r="O226">
            <v>582</v>
          </cell>
          <cell r="P226">
            <v>6984</v>
          </cell>
          <cell r="Q226">
            <v>0</v>
          </cell>
          <cell r="R226">
            <v>0</v>
          </cell>
          <cell r="S226">
            <v>0</v>
          </cell>
          <cell r="T226">
            <v>9284.02</v>
          </cell>
          <cell r="U226">
            <v>12</v>
          </cell>
        </row>
        <row r="227">
          <cell r="A227" t="str">
            <v>MCSO</v>
          </cell>
          <cell r="B227" t="str">
            <v>25-2300</v>
          </cell>
          <cell r="C227" t="str">
            <v>EQUIPMENT UNIT</v>
          </cell>
          <cell r="D227" t="str">
            <v>1000</v>
          </cell>
          <cell r="E227" t="str">
            <v>601390</v>
          </cell>
          <cell r="F227" t="str">
            <v>E203441</v>
          </cell>
          <cell r="G227" t="str">
            <v>1020</v>
          </cell>
          <cell r="H227">
            <v>6755</v>
          </cell>
          <cell r="I227">
            <v>0.13</v>
          </cell>
          <cell r="J227">
            <v>780</v>
          </cell>
          <cell r="K227">
            <v>98.149999999999977</v>
          </cell>
          <cell r="L227">
            <v>0</v>
          </cell>
          <cell r="M227">
            <v>0</v>
          </cell>
          <cell r="N227">
            <v>456</v>
          </cell>
          <cell r="O227">
            <v>111</v>
          </cell>
          <cell r="P227">
            <v>1332</v>
          </cell>
          <cell r="Q227">
            <v>0</v>
          </cell>
          <cell r="R227">
            <v>0</v>
          </cell>
          <cell r="S227">
            <v>0</v>
          </cell>
          <cell r="T227">
            <v>2876.86</v>
          </cell>
          <cell r="U227">
            <v>12</v>
          </cell>
        </row>
        <row r="228">
          <cell r="A228" t="str">
            <v>MCSO</v>
          </cell>
          <cell r="B228" t="str">
            <v>25-2300</v>
          </cell>
          <cell r="C228" t="str">
            <v>EQUIPMENT UNIT</v>
          </cell>
          <cell r="D228" t="str">
            <v>1000</v>
          </cell>
          <cell r="E228" t="str">
            <v>601390</v>
          </cell>
          <cell r="F228" t="str">
            <v>E198926</v>
          </cell>
          <cell r="G228" t="str">
            <v>1020</v>
          </cell>
          <cell r="H228">
            <v>6923</v>
          </cell>
          <cell r="I228">
            <v>0.13</v>
          </cell>
          <cell r="J228">
            <v>780</v>
          </cell>
          <cell r="K228">
            <v>119.99000000000001</v>
          </cell>
          <cell r="L228">
            <v>0</v>
          </cell>
          <cell r="M228">
            <v>0</v>
          </cell>
          <cell r="N228">
            <v>456</v>
          </cell>
          <cell r="O228">
            <v>111</v>
          </cell>
          <cell r="P228">
            <v>1332</v>
          </cell>
          <cell r="Q228">
            <v>0</v>
          </cell>
          <cell r="R228">
            <v>0</v>
          </cell>
          <cell r="S228">
            <v>0</v>
          </cell>
          <cell r="T228">
            <v>2832.66</v>
          </cell>
          <cell r="U228">
            <v>12</v>
          </cell>
        </row>
        <row r="229">
          <cell r="A229" t="str">
            <v>MCSO</v>
          </cell>
          <cell r="B229" t="str">
            <v>25-2300</v>
          </cell>
          <cell r="C229" t="str">
            <v>EQUIPMENT UNIT</v>
          </cell>
          <cell r="D229" t="str">
            <v>1000</v>
          </cell>
          <cell r="E229" t="str">
            <v>601390</v>
          </cell>
          <cell r="F229" t="str">
            <v>WSQ720</v>
          </cell>
          <cell r="G229" t="str">
            <v>1024</v>
          </cell>
          <cell r="H229">
            <v>7577</v>
          </cell>
          <cell r="I229">
            <v>0.15</v>
          </cell>
          <cell r="J229">
            <v>900</v>
          </cell>
          <cell r="K229">
            <v>236.54999999999995</v>
          </cell>
          <cell r="L229">
            <v>0</v>
          </cell>
          <cell r="M229">
            <v>0</v>
          </cell>
          <cell r="N229">
            <v>456</v>
          </cell>
          <cell r="O229">
            <v>125</v>
          </cell>
          <cell r="P229">
            <v>1500</v>
          </cell>
          <cell r="Q229">
            <v>0</v>
          </cell>
          <cell r="R229">
            <v>0</v>
          </cell>
          <cell r="S229">
            <v>0</v>
          </cell>
          <cell r="T229">
            <v>3297.9</v>
          </cell>
          <cell r="U229">
            <v>12</v>
          </cell>
        </row>
        <row r="230">
          <cell r="A230" t="str">
            <v>MCSO</v>
          </cell>
          <cell r="B230" t="str">
            <v>25-2300</v>
          </cell>
          <cell r="C230" t="str">
            <v>EQUIPMENT UNIT</v>
          </cell>
          <cell r="D230" t="str">
            <v>1000</v>
          </cell>
          <cell r="E230" t="str">
            <v>601390</v>
          </cell>
          <cell r="F230" t="str">
            <v>E206770</v>
          </cell>
          <cell r="G230" t="str">
            <v>1034</v>
          </cell>
          <cell r="H230">
            <v>7356</v>
          </cell>
          <cell r="I230">
            <v>0.24</v>
          </cell>
          <cell r="J230">
            <v>1440</v>
          </cell>
          <cell r="K230">
            <v>325.43999999999983</v>
          </cell>
          <cell r="L230">
            <v>0</v>
          </cell>
          <cell r="M230">
            <v>0</v>
          </cell>
          <cell r="N230">
            <v>456</v>
          </cell>
          <cell r="O230">
            <v>583</v>
          </cell>
          <cell r="P230">
            <v>6996</v>
          </cell>
          <cell r="Q230">
            <v>0</v>
          </cell>
          <cell r="R230">
            <v>0</v>
          </cell>
          <cell r="S230">
            <v>0</v>
          </cell>
          <cell r="T230">
            <v>9102.1200000000008</v>
          </cell>
          <cell r="U230">
            <v>12</v>
          </cell>
        </row>
        <row r="231">
          <cell r="A231" t="str">
            <v>MCSO</v>
          </cell>
          <cell r="B231" t="str">
            <v>25-2300</v>
          </cell>
          <cell r="C231" t="str">
            <v>EQUIPMENT UNIT</v>
          </cell>
          <cell r="D231" t="str">
            <v>1000</v>
          </cell>
          <cell r="E231" t="str">
            <v>601390</v>
          </cell>
          <cell r="F231" t="str">
            <v>E209674</v>
          </cell>
          <cell r="G231" t="str">
            <v>1034</v>
          </cell>
          <cell r="H231">
            <v>17817</v>
          </cell>
          <cell r="I231">
            <v>0.24</v>
          </cell>
          <cell r="J231">
            <v>1440</v>
          </cell>
          <cell r="K231">
            <v>2836.08</v>
          </cell>
          <cell r="L231">
            <v>0</v>
          </cell>
          <cell r="M231">
            <v>0</v>
          </cell>
          <cell r="N231">
            <v>456</v>
          </cell>
          <cell r="O231">
            <v>0</v>
          </cell>
          <cell r="P231">
            <v>0</v>
          </cell>
          <cell r="Q231">
            <v>212</v>
          </cell>
          <cell r="R231">
            <v>838.63</v>
          </cell>
          <cell r="S231">
            <v>0</v>
          </cell>
          <cell r="T231">
            <v>5922.03</v>
          </cell>
          <cell r="U231">
            <v>12</v>
          </cell>
        </row>
        <row r="232">
          <cell r="A232" t="str">
            <v>MCSO</v>
          </cell>
          <cell r="B232" t="str">
            <v>25-2400</v>
          </cell>
          <cell r="C232" t="str">
            <v>PROP/LAUND GEN FUND</v>
          </cell>
          <cell r="D232" t="str">
            <v>1000</v>
          </cell>
          <cell r="E232" t="str">
            <v>601350</v>
          </cell>
          <cell r="F232" t="str">
            <v>E223357</v>
          </cell>
          <cell r="G232" t="str">
            <v>1335</v>
          </cell>
          <cell r="H232">
            <v>0</v>
          </cell>
          <cell r="I232" t="str">
            <v>Actual</v>
          </cell>
          <cell r="L232">
            <v>114.69</v>
          </cell>
          <cell r="M232">
            <v>225.44</v>
          </cell>
          <cell r="N232">
            <v>38</v>
          </cell>
          <cell r="O232">
            <v>430</v>
          </cell>
          <cell r="Q232">
            <v>0</v>
          </cell>
          <cell r="R232">
            <v>1427.75</v>
          </cell>
          <cell r="S232">
            <v>0</v>
          </cell>
          <cell r="T232">
            <v>2703.88</v>
          </cell>
          <cell r="U232">
            <v>2</v>
          </cell>
        </row>
        <row r="233">
          <cell r="A233" t="str">
            <v>MCSO</v>
          </cell>
          <cell r="B233" t="str">
            <v>25-2400</v>
          </cell>
          <cell r="C233" t="str">
            <v>PROP/LAUND GEN FUND</v>
          </cell>
          <cell r="D233" t="str">
            <v>1000</v>
          </cell>
          <cell r="E233" t="str">
            <v>601350</v>
          </cell>
          <cell r="F233" t="str">
            <v>E188835</v>
          </cell>
          <cell r="G233" t="str">
            <v>1034</v>
          </cell>
          <cell r="H233">
            <v>3882</v>
          </cell>
          <cell r="I233">
            <v>0.24</v>
          </cell>
          <cell r="L233">
            <v>0</v>
          </cell>
          <cell r="M233">
            <v>0</v>
          </cell>
          <cell r="N233">
            <v>38</v>
          </cell>
          <cell r="O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924.04</v>
          </cell>
          <cell r="U233">
            <v>2</v>
          </cell>
        </row>
        <row r="234">
          <cell r="A234" t="str">
            <v>MCSO</v>
          </cell>
          <cell r="B234" t="str">
            <v>25-2400</v>
          </cell>
          <cell r="C234" t="str">
            <v>PROP/LAUND GEN FUND</v>
          </cell>
          <cell r="D234" t="str">
            <v>1000</v>
          </cell>
          <cell r="E234" t="str">
            <v>601350</v>
          </cell>
          <cell r="F234" t="str">
            <v>E183317</v>
          </cell>
          <cell r="G234" t="str">
            <v>1335</v>
          </cell>
          <cell r="H234">
            <v>0</v>
          </cell>
          <cell r="I234" t="str">
            <v>Actual</v>
          </cell>
          <cell r="L234">
            <v>4080.7</v>
          </cell>
          <cell r="M234">
            <v>800.87</v>
          </cell>
          <cell r="N234">
            <v>0</v>
          </cell>
          <cell r="O234">
            <v>0</v>
          </cell>
          <cell r="Q234">
            <v>0</v>
          </cell>
          <cell r="R234">
            <v>0</v>
          </cell>
          <cell r="S234">
            <v>472</v>
          </cell>
          <cell r="T234">
            <v>9503.57</v>
          </cell>
          <cell r="U234">
            <v>11</v>
          </cell>
        </row>
        <row r="235">
          <cell r="A235" t="str">
            <v>MCSO</v>
          </cell>
          <cell r="B235" t="str">
            <v>25-2400</v>
          </cell>
          <cell r="C235" t="str">
            <v>PROP/LAUND GEN FUND</v>
          </cell>
          <cell r="D235" t="str">
            <v>1000</v>
          </cell>
          <cell r="E235" t="str">
            <v>601350</v>
          </cell>
          <cell r="F235" t="str">
            <v>E218059</v>
          </cell>
          <cell r="G235" t="str">
            <v>1034</v>
          </cell>
          <cell r="H235">
            <v>28540</v>
          </cell>
          <cell r="I235">
            <v>0.24</v>
          </cell>
          <cell r="J235">
            <v>1440</v>
          </cell>
          <cell r="K235">
            <v>5409.5999999999995</v>
          </cell>
          <cell r="L235">
            <v>0</v>
          </cell>
          <cell r="M235">
            <v>0</v>
          </cell>
          <cell r="N235">
            <v>456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7376.62</v>
          </cell>
          <cell r="U235">
            <v>12</v>
          </cell>
        </row>
        <row r="236">
          <cell r="A236" t="str">
            <v>MCSO</v>
          </cell>
          <cell r="B236" t="str">
            <v>25-2500</v>
          </cell>
          <cell r="C236" t="str">
            <v>PROP/LAUND LEVY FUND</v>
          </cell>
          <cell r="D236" t="str">
            <v>1514</v>
          </cell>
          <cell r="E236" t="str">
            <v>601351</v>
          </cell>
          <cell r="F236" t="str">
            <v>E223355</v>
          </cell>
          <cell r="G236" t="str">
            <v>1222</v>
          </cell>
          <cell r="H236">
            <v>411</v>
          </cell>
          <cell r="I236">
            <v>0.27</v>
          </cell>
          <cell r="L236">
            <v>147.15</v>
          </cell>
          <cell r="M236">
            <v>310.04000000000002</v>
          </cell>
          <cell r="N236">
            <v>38</v>
          </cell>
          <cell r="O236">
            <v>267</v>
          </cell>
          <cell r="Q236">
            <v>0</v>
          </cell>
          <cell r="R236">
            <v>428.3</v>
          </cell>
          <cell r="S236">
            <v>0</v>
          </cell>
          <cell r="T236">
            <v>1765.49</v>
          </cell>
          <cell r="U236">
            <v>2</v>
          </cell>
        </row>
        <row r="237">
          <cell r="A237" t="str">
            <v>MCSO</v>
          </cell>
          <cell r="B237" t="str">
            <v>25-2510</v>
          </cell>
          <cell r="C237" t="str">
            <v>ENFORCEMENT DIV ADMIN</v>
          </cell>
          <cell r="D237" t="str">
            <v>1502</v>
          </cell>
          <cell r="E237" t="str">
            <v>601600</v>
          </cell>
          <cell r="F237" t="str">
            <v>XPS073</v>
          </cell>
          <cell r="G237" t="str">
            <v>9022</v>
          </cell>
          <cell r="H237">
            <v>0</v>
          </cell>
          <cell r="I237" t="str">
            <v>Actual</v>
          </cell>
          <cell r="J237">
            <v>0</v>
          </cell>
          <cell r="K237">
            <v>0</v>
          </cell>
          <cell r="L237">
            <v>926.45</v>
          </cell>
          <cell r="M237">
            <v>760.19</v>
          </cell>
          <cell r="N237">
            <v>456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2112.64</v>
          </cell>
          <cell r="U237">
            <v>12</v>
          </cell>
        </row>
        <row r="238">
          <cell r="A238" t="str">
            <v>MCSO</v>
          </cell>
          <cell r="B238" t="str">
            <v>25-2600</v>
          </cell>
          <cell r="C238" t="str">
            <v>SCHOOL RESOURCE OFF</v>
          </cell>
          <cell r="D238" t="str">
            <v>1000</v>
          </cell>
          <cell r="E238" t="str">
            <v>601660</v>
          </cell>
          <cell r="F238" t="str">
            <v>E206773</v>
          </cell>
          <cell r="G238" t="str">
            <v>1034</v>
          </cell>
          <cell r="H238">
            <v>11943</v>
          </cell>
          <cell r="I238">
            <v>0.24</v>
          </cell>
          <cell r="J238">
            <v>1440</v>
          </cell>
          <cell r="K238">
            <v>1426.3199999999997</v>
          </cell>
          <cell r="L238">
            <v>0</v>
          </cell>
          <cell r="M238">
            <v>0</v>
          </cell>
          <cell r="N238">
            <v>456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3293.46</v>
          </cell>
          <cell r="U238">
            <v>12</v>
          </cell>
        </row>
        <row r="239">
          <cell r="A239" t="str">
            <v>MCSO</v>
          </cell>
          <cell r="B239" t="str">
            <v>25-2700</v>
          </cell>
          <cell r="C239" t="str">
            <v>TRAFFIC SAFETY</v>
          </cell>
          <cell r="D239" t="str">
            <v>1000</v>
          </cell>
          <cell r="E239" t="str">
            <v>601680</v>
          </cell>
          <cell r="F239" t="str">
            <v>E223379</v>
          </cell>
          <cell r="G239" t="str">
            <v>1252</v>
          </cell>
          <cell r="H239">
            <v>0</v>
          </cell>
          <cell r="I239">
            <v>0.3</v>
          </cell>
          <cell r="L239">
            <v>0</v>
          </cell>
          <cell r="M239">
            <v>0</v>
          </cell>
          <cell r="N239">
            <v>0</v>
          </cell>
          <cell r="O239">
            <v>421</v>
          </cell>
          <cell r="Q239">
            <v>0</v>
          </cell>
          <cell r="R239">
            <v>0</v>
          </cell>
          <cell r="S239">
            <v>0</v>
          </cell>
          <cell r="T239">
            <v>421</v>
          </cell>
          <cell r="U239">
            <v>1</v>
          </cell>
        </row>
        <row r="240">
          <cell r="A240" t="str">
            <v>MCSO</v>
          </cell>
          <cell r="B240" t="str">
            <v>25-2700</v>
          </cell>
          <cell r="C240" t="str">
            <v>TRAFFIC SAFETY</v>
          </cell>
          <cell r="D240" t="str">
            <v>1000</v>
          </cell>
          <cell r="E240" t="str">
            <v>601680</v>
          </cell>
          <cell r="F240" t="str">
            <v>VRE034</v>
          </cell>
          <cell r="G240" t="str">
            <v>1034</v>
          </cell>
          <cell r="H240">
            <v>0</v>
          </cell>
          <cell r="I240">
            <v>0.24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544.59</v>
          </cell>
          <cell r="S240">
            <v>0</v>
          </cell>
          <cell r="T240">
            <v>544.59</v>
          </cell>
          <cell r="U240">
            <v>1</v>
          </cell>
        </row>
        <row r="241">
          <cell r="A241" t="str">
            <v>MCSO</v>
          </cell>
          <cell r="B241" t="str">
            <v>25-2700</v>
          </cell>
          <cell r="C241" t="str">
            <v>TRAFFIC SAFETY</v>
          </cell>
          <cell r="D241" t="str">
            <v>1000</v>
          </cell>
          <cell r="E241" t="str">
            <v>601680</v>
          </cell>
          <cell r="F241" t="str">
            <v>E223371</v>
          </cell>
          <cell r="G241" t="str">
            <v>1212</v>
          </cell>
          <cell r="H241">
            <v>0</v>
          </cell>
          <cell r="I241">
            <v>0.2</v>
          </cell>
          <cell r="L241">
            <v>0</v>
          </cell>
          <cell r="M241">
            <v>0</v>
          </cell>
          <cell r="N241">
            <v>0</v>
          </cell>
          <cell r="O241">
            <v>361</v>
          </cell>
          <cell r="Q241">
            <v>0</v>
          </cell>
          <cell r="R241">
            <v>0</v>
          </cell>
          <cell r="S241">
            <v>0</v>
          </cell>
          <cell r="T241">
            <v>722</v>
          </cell>
          <cell r="U241">
            <v>2</v>
          </cell>
        </row>
        <row r="242">
          <cell r="A242" t="str">
            <v>MCSO</v>
          </cell>
          <cell r="B242" t="str">
            <v>25-2700</v>
          </cell>
          <cell r="C242" t="str">
            <v>TRAFFIC SAFETY</v>
          </cell>
          <cell r="D242" t="str">
            <v>1000</v>
          </cell>
          <cell r="E242" t="str">
            <v>601680</v>
          </cell>
          <cell r="F242" t="str">
            <v>WMA407</v>
          </cell>
          <cell r="G242" t="str">
            <v>1034</v>
          </cell>
          <cell r="H242">
            <v>5979</v>
          </cell>
          <cell r="I242">
            <v>0.24</v>
          </cell>
          <cell r="L242">
            <v>0</v>
          </cell>
          <cell r="M242">
            <v>0</v>
          </cell>
          <cell r="N242">
            <v>38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1729.78</v>
          </cell>
          <cell r="U242">
            <v>7</v>
          </cell>
        </row>
        <row r="243">
          <cell r="A243" t="str">
            <v>MCSO</v>
          </cell>
          <cell r="B243" t="str">
            <v>25-2700</v>
          </cell>
          <cell r="C243" t="str">
            <v>TRAFFIC SAFETY</v>
          </cell>
          <cell r="D243" t="str">
            <v>1000</v>
          </cell>
          <cell r="E243" t="str">
            <v>601680</v>
          </cell>
          <cell r="F243" t="str">
            <v>E198913</v>
          </cell>
          <cell r="G243" t="str">
            <v>1034</v>
          </cell>
          <cell r="H243">
            <v>4172</v>
          </cell>
          <cell r="I243">
            <v>0.24</v>
          </cell>
          <cell r="L243">
            <v>0</v>
          </cell>
          <cell r="M243">
            <v>0</v>
          </cell>
          <cell r="N243">
            <v>38</v>
          </cell>
          <cell r="O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1368.32</v>
          </cell>
          <cell r="U243">
            <v>9</v>
          </cell>
        </row>
        <row r="244">
          <cell r="A244" t="str">
            <v>MCSO</v>
          </cell>
          <cell r="B244" t="str">
            <v>25-2700</v>
          </cell>
          <cell r="C244" t="str">
            <v>TRAFFIC SAFETY</v>
          </cell>
          <cell r="D244" t="str">
            <v>1000</v>
          </cell>
          <cell r="E244" t="str">
            <v>601680</v>
          </cell>
          <cell r="F244" t="str">
            <v>E204962</v>
          </cell>
          <cell r="G244" t="str">
            <v>1335</v>
          </cell>
          <cell r="H244">
            <v>0</v>
          </cell>
          <cell r="I244" t="str">
            <v>Actual</v>
          </cell>
          <cell r="L244">
            <v>2878.96</v>
          </cell>
          <cell r="M244">
            <v>1257.25</v>
          </cell>
          <cell r="N244">
            <v>38</v>
          </cell>
          <cell r="O244">
            <v>0</v>
          </cell>
          <cell r="Q244">
            <v>0</v>
          </cell>
          <cell r="R244">
            <v>0</v>
          </cell>
          <cell r="S244">
            <v>25</v>
          </cell>
          <cell r="T244">
            <v>9579.2099999999991</v>
          </cell>
          <cell r="U244">
            <v>11</v>
          </cell>
        </row>
        <row r="245">
          <cell r="A245" t="str">
            <v>MCSO</v>
          </cell>
          <cell r="B245" t="str">
            <v>25-2700</v>
          </cell>
          <cell r="C245" t="str">
            <v>TRAFFIC SAFETY</v>
          </cell>
          <cell r="D245" t="str">
            <v>1000</v>
          </cell>
          <cell r="E245" t="str">
            <v>601680</v>
          </cell>
          <cell r="F245" t="str">
            <v>E218087</v>
          </cell>
          <cell r="G245" t="str">
            <v>1034</v>
          </cell>
          <cell r="H245">
            <v>27459</v>
          </cell>
          <cell r="I245">
            <v>0.24</v>
          </cell>
          <cell r="L245">
            <v>0</v>
          </cell>
          <cell r="M245">
            <v>0</v>
          </cell>
          <cell r="N245">
            <v>38</v>
          </cell>
          <cell r="O245">
            <v>583</v>
          </cell>
          <cell r="Q245">
            <v>0</v>
          </cell>
          <cell r="R245">
            <v>0</v>
          </cell>
          <cell r="S245">
            <v>0</v>
          </cell>
          <cell r="T245">
            <v>12462.74</v>
          </cell>
          <cell r="U245">
            <v>11</v>
          </cell>
        </row>
        <row r="246">
          <cell r="A246" t="str">
            <v>MCSO</v>
          </cell>
          <cell r="B246" t="str">
            <v>25-2700</v>
          </cell>
          <cell r="C246" t="str">
            <v>TRAFFIC SAFETY</v>
          </cell>
          <cell r="D246" t="str">
            <v>1000</v>
          </cell>
          <cell r="E246" t="str">
            <v>601680</v>
          </cell>
          <cell r="F246" t="str">
            <v>E218094</v>
          </cell>
          <cell r="G246" t="str">
            <v>1034</v>
          </cell>
          <cell r="H246">
            <v>21127</v>
          </cell>
          <cell r="I246">
            <v>0.24</v>
          </cell>
          <cell r="L246">
            <v>0</v>
          </cell>
          <cell r="M246">
            <v>0</v>
          </cell>
          <cell r="N246">
            <v>38</v>
          </cell>
          <cell r="O246">
            <v>583</v>
          </cell>
          <cell r="Q246">
            <v>548.96</v>
          </cell>
          <cell r="R246">
            <v>1327.25</v>
          </cell>
          <cell r="S246">
            <v>0</v>
          </cell>
          <cell r="T246">
            <v>12768.81</v>
          </cell>
          <cell r="U246">
            <v>11</v>
          </cell>
        </row>
        <row r="247">
          <cell r="A247" t="str">
            <v>MCSO</v>
          </cell>
          <cell r="B247" t="str">
            <v>25-2700</v>
          </cell>
          <cell r="C247" t="str">
            <v>TRAFFIC SAFETY</v>
          </cell>
          <cell r="D247" t="str">
            <v>1000</v>
          </cell>
          <cell r="E247" t="str">
            <v>601680</v>
          </cell>
          <cell r="F247" t="str">
            <v>E187725</v>
          </cell>
          <cell r="G247" t="str">
            <v>1226</v>
          </cell>
          <cell r="H247">
            <v>693</v>
          </cell>
          <cell r="I247">
            <v>0.27</v>
          </cell>
          <cell r="L247">
            <v>0</v>
          </cell>
          <cell r="M247">
            <v>0</v>
          </cell>
          <cell r="N247">
            <v>38</v>
          </cell>
          <cell r="O247">
            <v>160</v>
          </cell>
          <cell r="Q247">
            <v>0</v>
          </cell>
          <cell r="R247">
            <v>0</v>
          </cell>
          <cell r="S247">
            <v>0</v>
          </cell>
          <cell r="T247">
            <v>3363</v>
          </cell>
          <cell r="U247">
            <v>11</v>
          </cell>
        </row>
        <row r="248">
          <cell r="A248" t="str">
            <v>MCSO</v>
          </cell>
          <cell r="B248" t="str">
            <v>25-2700</v>
          </cell>
          <cell r="C248" t="str">
            <v>TRAFFIC SAFETY</v>
          </cell>
          <cell r="D248" t="str">
            <v>1000</v>
          </cell>
          <cell r="E248" t="str">
            <v>601680</v>
          </cell>
          <cell r="F248" t="str">
            <v>E193984</v>
          </cell>
          <cell r="G248" t="str">
            <v>1222</v>
          </cell>
          <cell r="H248">
            <v>9299</v>
          </cell>
          <cell r="I248">
            <v>0.27</v>
          </cell>
          <cell r="J248">
            <v>1620</v>
          </cell>
          <cell r="K248">
            <v>890.73</v>
          </cell>
          <cell r="L248">
            <v>0</v>
          </cell>
          <cell r="M248">
            <v>0</v>
          </cell>
          <cell r="N248">
            <v>456</v>
          </cell>
          <cell r="O248">
            <v>0</v>
          </cell>
          <cell r="P248">
            <v>0</v>
          </cell>
          <cell r="Q248">
            <v>340.02</v>
          </cell>
          <cell r="R248">
            <v>0</v>
          </cell>
          <cell r="S248">
            <v>0</v>
          </cell>
          <cell r="T248">
            <v>3384.21</v>
          </cell>
          <cell r="U248">
            <v>12</v>
          </cell>
        </row>
        <row r="249">
          <cell r="A249" t="str">
            <v>MCSO</v>
          </cell>
          <cell r="B249" t="str">
            <v>25-2700</v>
          </cell>
          <cell r="C249" t="str">
            <v>TRAFFIC SAFETY</v>
          </cell>
          <cell r="D249" t="str">
            <v>1000</v>
          </cell>
          <cell r="E249" t="str">
            <v>601680</v>
          </cell>
          <cell r="F249" t="str">
            <v>E198911</v>
          </cell>
          <cell r="G249" t="str">
            <v>1034</v>
          </cell>
          <cell r="H249">
            <v>11147</v>
          </cell>
          <cell r="I249">
            <v>0.24</v>
          </cell>
          <cell r="J249">
            <v>1440</v>
          </cell>
          <cell r="K249">
            <v>1235.2799999999997</v>
          </cell>
          <cell r="L249">
            <v>0</v>
          </cell>
          <cell r="M249">
            <v>0</v>
          </cell>
          <cell r="N249">
            <v>456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3052.78</v>
          </cell>
          <cell r="U249">
            <v>12</v>
          </cell>
        </row>
        <row r="250">
          <cell r="A250" t="str">
            <v>MCSO</v>
          </cell>
          <cell r="B250" t="str">
            <v>25-2700</v>
          </cell>
          <cell r="C250" t="str">
            <v>TRAFFIC SAFETY</v>
          </cell>
          <cell r="D250" t="str">
            <v>1000</v>
          </cell>
          <cell r="E250" t="str">
            <v>601680</v>
          </cell>
          <cell r="F250" t="str">
            <v>WZD030</v>
          </cell>
          <cell r="G250" t="str">
            <v>1212</v>
          </cell>
          <cell r="H250">
            <v>13594</v>
          </cell>
          <cell r="I250">
            <v>0.2</v>
          </cell>
          <cell r="J250">
            <v>1200</v>
          </cell>
          <cell r="K250">
            <v>1518.8000000000002</v>
          </cell>
          <cell r="L250">
            <v>0</v>
          </cell>
          <cell r="M250">
            <v>0</v>
          </cell>
          <cell r="N250">
            <v>456</v>
          </cell>
          <cell r="O250">
            <v>379</v>
          </cell>
          <cell r="P250">
            <v>4548</v>
          </cell>
          <cell r="Q250">
            <v>0</v>
          </cell>
          <cell r="R250">
            <v>0</v>
          </cell>
          <cell r="S250">
            <v>0</v>
          </cell>
          <cell r="T250">
            <v>7705.2</v>
          </cell>
          <cell r="U250">
            <v>12</v>
          </cell>
        </row>
        <row r="251">
          <cell r="A251" t="str">
            <v>MCSO</v>
          </cell>
          <cell r="B251" t="str">
            <v>25-2700</v>
          </cell>
          <cell r="C251" t="str">
            <v>TRAFFIC SAFETY</v>
          </cell>
          <cell r="D251" t="str">
            <v>1000</v>
          </cell>
          <cell r="E251" t="str">
            <v>601680</v>
          </cell>
          <cell r="F251" t="str">
            <v>E213225</v>
          </cell>
          <cell r="G251" t="str">
            <v>1034</v>
          </cell>
          <cell r="H251">
            <v>13750</v>
          </cell>
          <cell r="I251">
            <v>0.24</v>
          </cell>
          <cell r="J251">
            <v>1440</v>
          </cell>
          <cell r="K251">
            <v>1860</v>
          </cell>
          <cell r="L251">
            <v>0</v>
          </cell>
          <cell r="M251">
            <v>0</v>
          </cell>
          <cell r="N251">
            <v>456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8152.5</v>
          </cell>
          <cell r="U251">
            <v>12</v>
          </cell>
        </row>
        <row r="252">
          <cell r="A252" t="str">
            <v>MCSO</v>
          </cell>
          <cell r="B252" t="str">
            <v>25-2700</v>
          </cell>
          <cell r="C252" t="str">
            <v>TRAFFIC SAFETY</v>
          </cell>
          <cell r="D252" t="str">
            <v>1000</v>
          </cell>
          <cell r="E252" t="str">
            <v>601680</v>
          </cell>
          <cell r="F252" t="str">
            <v>E213221</v>
          </cell>
          <cell r="G252" t="str">
            <v>1034</v>
          </cell>
          <cell r="H252">
            <v>14062</v>
          </cell>
          <cell r="I252">
            <v>0.24</v>
          </cell>
          <cell r="J252">
            <v>1440</v>
          </cell>
          <cell r="K252">
            <v>1934.8799999999997</v>
          </cell>
          <cell r="L252">
            <v>0</v>
          </cell>
          <cell r="M252">
            <v>0</v>
          </cell>
          <cell r="N252">
            <v>456</v>
          </cell>
          <cell r="O252">
            <v>0</v>
          </cell>
          <cell r="P252">
            <v>0</v>
          </cell>
          <cell r="Q252">
            <v>72.55</v>
          </cell>
          <cell r="R252">
            <v>0</v>
          </cell>
          <cell r="S252">
            <v>0</v>
          </cell>
          <cell r="T252">
            <v>5637.13</v>
          </cell>
          <cell r="U252">
            <v>12</v>
          </cell>
        </row>
        <row r="253">
          <cell r="A253" t="str">
            <v>MCSO</v>
          </cell>
          <cell r="B253" t="str">
            <v>25-2750</v>
          </cell>
          <cell r="C253" t="str">
            <v>CRASH TEAM</v>
          </cell>
          <cell r="D253" t="str">
            <v>1000</v>
          </cell>
          <cell r="E253" t="str">
            <v>SOOPS.VCT</v>
          </cell>
          <cell r="F253" t="str">
            <v>E218975</v>
          </cell>
          <cell r="G253" t="str">
            <v>1034</v>
          </cell>
          <cell r="H253">
            <v>16034</v>
          </cell>
          <cell r="I253">
            <v>0.24</v>
          </cell>
          <cell r="J253">
            <v>1440</v>
          </cell>
          <cell r="K253">
            <v>2408.16</v>
          </cell>
          <cell r="L253">
            <v>0</v>
          </cell>
          <cell r="M253">
            <v>0</v>
          </cell>
          <cell r="N253">
            <v>456</v>
          </cell>
          <cell r="O253">
            <v>583</v>
          </cell>
          <cell r="P253">
            <v>6996</v>
          </cell>
          <cell r="Q253">
            <v>0</v>
          </cell>
          <cell r="R253">
            <v>0</v>
          </cell>
          <cell r="S253">
            <v>0</v>
          </cell>
          <cell r="T253">
            <v>10954.62</v>
          </cell>
          <cell r="U253">
            <v>12</v>
          </cell>
        </row>
        <row r="254">
          <cell r="A254" t="str">
            <v>MCSO</v>
          </cell>
          <cell r="B254" t="str">
            <v>25-2800</v>
          </cell>
          <cell r="C254" t="str">
            <v>CIVIL</v>
          </cell>
          <cell r="D254" t="str">
            <v>1000</v>
          </cell>
          <cell r="E254" t="str">
            <v>601690</v>
          </cell>
          <cell r="F254" t="str">
            <v>E200953</v>
          </cell>
          <cell r="G254" t="str">
            <v>1034</v>
          </cell>
          <cell r="H254">
            <v>2558</v>
          </cell>
          <cell r="I254">
            <v>0.24</v>
          </cell>
          <cell r="L254">
            <v>0</v>
          </cell>
          <cell r="M254">
            <v>0</v>
          </cell>
          <cell r="N254">
            <v>38</v>
          </cell>
          <cell r="O254">
            <v>1138</v>
          </cell>
          <cell r="Q254">
            <v>0</v>
          </cell>
          <cell r="R254">
            <v>0</v>
          </cell>
          <cell r="S254">
            <v>0</v>
          </cell>
          <cell r="T254">
            <v>1805.76</v>
          </cell>
          <cell r="U254">
            <v>3</v>
          </cell>
        </row>
        <row r="255">
          <cell r="A255" t="str">
            <v>MCSO</v>
          </cell>
          <cell r="B255" t="str">
            <v>25-2800</v>
          </cell>
          <cell r="C255" t="str">
            <v>CIVIL</v>
          </cell>
          <cell r="D255" t="str">
            <v>1000</v>
          </cell>
          <cell r="E255" t="str">
            <v>601690</v>
          </cell>
          <cell r="F255" t="str">
            <v>E200955</v>
          </cell>
          <cell r="G255" t="str">
            <v>1034</v>
          </cell>
          <cell r="H255">
            <v>1369</v>
          </cell>
          <cell r="I255">
            <v>0.24</v>
          </cell>
          <cell r="L255">
            <v>0</v>
          </cell>
          <cell r="M255">
            <v>0</v>
          </cell>
          <cell r="N255">
            <v>38</v>
          </cell>
          <cell r="O255">
            <v>1138</v>
          </cell>
          <cell r="Q255">
            <v>0</v>
          </cell>
          <cell r="R255">
            <v>530</v>
          </cell>
          <cell r="S255">
            <v>0</v>
          </cell>
          <cell r="T255">
            <v>2039.18</v>
          </cell>
          <cell r="U255">
            <v>3</v>
          </cell>
        </row>
        <row r="256">
          <cell r="A256" t="str">
            <v>MCSO</v>
          </cell>
          <cell r="B256" t="str">
            <v>25-2800</v>
          </cell>
          <cell r="C256" t="str">
            <v>CIVIL</v>
          </cell>
          <cell r="D256" t="str">
            <v>1000</v>
          </cell>
          <cell r="E256" t="str">
            <v>601690</v>
          </cell>
          <cell r="F256" t="str">
            <v>E206769</v>
          </cell>
          <cell r="G256" t="str">
            <v>1034</v>
          </cell>
          <cell r="H256">
            <v>4789</v>
          </cell>
          <cell r="I256">
            <v>0.24</v>
          </cell>
          <cell r="L256">
            <v>0</v>
          </cell>
          <cell r="M256">
            <v>0</v>
          </cell>
          <cell r="N256">
            <v>38</v>
          </cell>
          <cell r="O256">
            <v>2276</v>
          </cell>
          <cell r="Q256">
            <v>0</v>
          </cell>
          <cell r="R256">
            <v>0</v>
          </cell>
          <cell r="S256">
            <v>0</v>
          </cell>
          <cell r="T256">
            <v>3469.58</v>
          </cell>
          <cell r="U256">
            <v>5</v>
          </cell>
        </row>
        <row r="257">
          <cell r="A257" t="str">
            <v>MCSO</v>
          </cell>
          <cell r="B257" t="str">
            <v>25-2800</v>
          </cell>
          <cell r="C257" t="str">
            <v>CIVIL</v>
          </cell>
          <cell r="D257" t="str">
            <v>1000</v>
          </cell>
          <cell r="E257" t="str">
            <v>601690</v>
          </cell>
          <cell r="F257" t="str">
            <v>E188842</v>
          </cell>
          <cell r="G257" t="str">
            <v>1034</v>
          </cell>
          <cell r="H257">
            <v>5711</v>
          </cell>
          <cell r="I257">
            <v>0.24</v>
          </cell>
          <cell r="L257">
            <v>0</v>
          </cell>
          <cell r="M257">
            <v>0</v>
          </cell>
          <cell r="N257">
            <v>38</v>
          </cell>
          <cell r="O257">
            <v>2276</v>
          </cell>
          <cell r="Q257">
            <v>0</v>
          </cell>
          <cell r="R257">
            <v>0</v>
          </cell>
          <cell r="S257">
            <v>0</v>
          </cell>
          <cell r="T257">
            <v>3320.02</v>
          </cell>
          <cell r="U257">
            <v>6</v>
          </cell>
        </row>
        <row r="258">
          <cell r="A258" t="str">
            <v>MCSO</v>
          </cell>
          <cell r="B258" t="str">
            <v>25-2800</v>
          </cell>
          <cell r="C258" t="str">
            <v>CIVIL</v>
          </cell>
          <cell r="D258" t="str">
            <v>1000</v>
          </cell>
          <cell r="E258" t="str">
            <v>601690</v>
          </cell>
          <cell r="F258" t="str">
            <v>E200956</v>
          </cell>
          <cell r="G258" t="str">
            <v>1034</v>
          </cell>
          <cell r="H258">
            <v>2816</v>
          </cell>
          <cell r="I258">
            <v>0.24</v>
          </cell>
          <cell r="L258">
            <v>0</v>
          </cell>
          <cell r="M258">
            <v>0</v>
          </cell>
          <cell r="N258">
            <v>38</v>
          </cell>
          <cell r="O258">
            <v>2276</v>
          </cell>
          <cell r="Q258">
            <v>0</v>
          </cell>
          <cell r="R258">
            <v>212.4</v>
          </cell>
          <cell r="S258">
            <v>0</v>
          </cell>
          <cell r="T258">
            <v>3335.92</v>
          </cell>
          <cell r="U258">
            <v>6</v>
          </cell>
        </row>
        <row r="259">
          <cell r="A259" t="str">
            <v>MCSO</v>
          </cell>
          <cell r="B259" t="str">
            <v>25-2800</v>
          </cell>
          <cell r="C259" t="str">
            <v>CIVIL</v>
          </cell>
          <cell r="D259" t="str">
            <v>1000</v>
          </cell>
          <cell r="E259" t="str">
            <v>601690</v>
          </cell>
          <cell r="F259" t="str">
            <v>E201031</v>
          </cell>
          <cell r="G259" t="str">
            <v>1034</v>
          </cell>
          <cell r="H259">
            <v>3235</v>
          </cell>
          <cell r="I259">
            <v>0.24</v>
          </cell>
          <cell r="L259">
            <v>0</v>
          </cell>
          <cell r="M259">
            <v>0</v>
          </cell>
          <cell r="N259">
            <v>38</v>
          </cell>
          <cell r="O259">
            <v>2276</v>
          </cell>
          <cell r="Q259">
            <v>0</v>
          </cell>
          <cell r="R259">
            <v>503.5</v>
          </cell>
          <cell r="S259">
            <v>0</v>
          </cell>
          <cell r="T259">
            <v>3739.88</v>
          </cell>
          <cell r="U259">
            <v>6</v>
          </cell>
        </row>
        <row r="260">
          <cell r="A260" t="str">
            <v>MCSO</v>
          </cell>
          <cell r="B260" t="str">
            <v>25-2800</v>
          </cell>
          <cell r="C260" t="str">
            <v>CIVIL</v>
          </cell>
          <cell r="D260" t="str">
            <v>1000</v>
          </cell>
          <cell r="E260" t="str">
            <v>601690</v>
          </cell>
          <cell r="F260" t="str">
            <v>E201034</v>
          </cell>
          <cell r="G260" t="str">
            <v>1034</v>
          </cell>
          <cell r="H260">
            <v>4613</v>
          </cell>
          <cell r="I260">
            <v>0.24</v>
          </cell>
          <cell r="L260">
            <v>0</v>
          </cell>
          <cell r="M260">
            <v>0</v>
          </cell>
          <cell r="N260">
            <v>38</v>
          </cell>
          <cell r="O260">
            <v>2845</v>
          </cell>
          <cell r="Q260">
            <v>0</v>
          </cell>
          <cell r="R260">
            <v>318</v>
          </cell>
          <cell r="S260">
            <v>0</v>
          </cell>
          <cell r="T260">
            <v>4352.8599999999997</v>
          </cell>
          <cell r="U260">
            <v>6</v>
          </cell>
        </row>
        <row r="261">
          <cell r="A261" t="str">
            <v>MCSO</v>
          </cell>
          <cell r="B261" t="str">
            <v>25-2800</v>
          </cell>
          <cell r="C261" t="str">
            <v>CIVIL</v>
          </cell>
          <cell r="D261" t="str">
            <v>1000</v>
          </cell>
          <cell r="E261" t="str">
            <v>601690</v>
          </cell>
          <cell r="F261" t="str">
            <v>E206771</v>
          </cell>
          <cell r="G261" t="str">
            <v>1034</v>
          </cell>
          <cell r="H261">
            <v>6845</v>
          </cell>
          <cell r="I261">
            <v>0.24</v>
          </cell>
          <cell r="L261">
            <v>0</v>
          </cell>
          <cell r="M261">
            <v>0</v>
          </cell>
          <cell r="N261">
            <v>38</v>
          </cell>
          <cell r="O261">
            <v>2845</v>
          </cell>
          <cell r="Q261">
            <v>0</v>
          </cell>
          <cell r="R261">
            <v>504.06</v>
          </cell>
          <cell r="S261">
            <v>0</v>
          </cell>
          <cell r="T261">
            <v>5029.96</v>
          </cell>
          <cell r="U261">
            <v>6</v>
          </cell>
        </row>
        <row r="262">
          <cell r="A262" t="str">
            <v>MCSO</v>
          </cell>
          <cell r="B262" t="str">
            <v>25-2800</v>
          </cell>
          <cell r="C262" t="str">
            <v>CIVIL</v>
          </cell>
          <cell r="D262" t="str">
            <v>1000</v>
          </cell>
          <cell r="E262" t="str">
            <v>601690</v>
          </cell>
          <cell r="F262" t="str">
            <v>VMK857</v>
          </cell>
          <cell r="G262" t="str">
            <v>1024</v>
          </cell>
          <cell r="H262">
            <v>3353</v>
          </cell>
          <cell r="I262">
            <v>0.15</v>
          </cell>
          <cell r="L262">
            <v>0</v>
          </cell>
          <cell r="M262">
            <v>0</v>
          </cell>
          <cell r="N262">
            <v>38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867.25</v>
          </cell>
          <cell r="U262">
            <v>9</v>
          </cell>
        </row>
        <row r="263">
          <cell r="A263" t="str">
            <v>MCSO</v>
          </cell>
          <cell r="B263" t="str">
            <v>25-2800</v>
          </cell>
          <cell r="C263" t="str">
            <v>CIVIL</v>
          </cell>
          <cell r="D263" t="str">
            <v>1000</v>
          </cell>
          <cell r="E263" t="str">
            <v>601690</v>
          </cell>
          <cell r="F263" t="str">
            <v>VQW477</v>
          </cell>
          <cell r="G263" t="str">
            <v>1031</v>
          </cell>
          <cell r="H263">
            <v>9584</v>
          </cell>
          <cell r="I263">
            <v>0.2</v>
          </cell>
          <cell r="L263">
            <v>0</v>
          </cell>
          <cell r="M263">
            <v>0</v>
          </cell>
          <cell r="N263">
            <v>38</v>
          </cell>
          <cell r="O263">
            <v>181</v>
          </cell>
          <cell r="Q263">
            <v>0</v>
          </cell>
          <cell r="R263">
            <v>0</v>
          </cell>
          <cell r="S263">
            <v>0</v>
          </cell>
          <cell r="T263">
            <v>3634.14</v>
          </cell>
          <cell r="U263">
            <v>9</v>
          </cell>
        </row>
        <row r="264">
          <cell r="A264" t="str">
            <v>MCSO</v>
          </cell>
          <cell r="B264" t="str">
            <v>25-2800</v>
          </cell>
          <cell r="C264" t="str">
            <v>CIVIL</v>
          </cell>
          <cell r="D264" t="str">
            <v>1000</v>
          </cell>
          <cell r="E264" t="str">
            <v>601690</v>
          </cell>
          <cell r="F264" t="str">
            <v>E206775</v>
          </cell>
          <cell r="G264" t="str">
            <v>1034</v>
          </cell>
          <cell r="H264">
            <v>8067</v>
          </cell>
          <cell r="I264">
            <v>0.24</v>
          </cell>
          <cell r="L264">
            <v>0</v>
          </cell>
          <cell r="M264">
            <v>0</v>
          </cell>
          <cell r="N264">
            <v>38</v>
          </cell>
          <cell r="O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7793.74</v>
          </cell>
          <cell r="U264">
            <v>11</v>
          </cell>
        </row>
        <row r="265">
          <cell r="A265" t="str">
            <v>MCSO</v>
          </cell>
          <cell r="B265" t="str">
            <v>25-2800</v>
          </cell>
          <cell r="C265" t="str">
            <v>CIVIL</v>
          </cell>
          <cell r="D265" t="str">
            <v>1000</v>
          </cell>
          <cell r="E265" t="str">
            <v>601690</v>
          </cell>
          <cell r="F265" t="str">
            <v>E218088</v>
          </cell>
          <cell r="G265" t="str">
            <v>1034</v>
          </cell>
          <cell r="H265">
            <v>25035</v>
          </cell>
          <cell r="I265">
            <v>0.24</v>
          </cell>
          <cell r="L265">
            <v>0</v>
          </cell>
          <cell r="M265">
            <v>0</v>
          </cell>
          <cell r="N265">
            <v>38</v>
          </cell>
          <cell r="O265">
            <v>583</v>
          </cell>
          <cell r="Q265">
            <v>0</v>
          </cell>
          <cell r="R265">
            <v>0</v>
          </cell>
          <cell r="S265">
            <v>0</v>
          </cell>
          <cell r="T265">
            <v>11587.78</v>
          </cell>
          <cell r="U265">
            <v>11</v>
          </cell>
        </row>
        <row r="266">
          <cell r="A266" t="str">
            <v>MCSO</v>
          </cell>
          <cell r="B266" t="str">
            <v>25-2800</v>
          </cell>
          <cell r="C266" t="str">
            <v>CIVIL</v>
          </cell>
          <cell r="D266" t="str">
            <v>1000</v>
          </cell>
          <cell r="E266" t="str">
            <v>601690</v>
          </cell>
          <cell r="F266" t="str">
            <v>E218090</v>
          </cell>
          <cell r="G266" t="str">
            <v>1034</v>
          </cell>
          <cell r="H266">
            <v>25238</v>
          </cell>
          <cell r="I266">
            <v>0.24</v>
          </cell>
          <cell r="L266">
            <v>0</v>
          </cell>
          <cell r="M266">
            <v>0</v>
          </cell>
          <cell r="N266">
            <v>38</v>
          </cell>
          <cell r="O266">
            <v>583</v>
          </cell>
          <cell r="Q266">
            <v>0</v>
          </cell>
          <cell r="R266">
            <v>106</v>
          </cell>
          <cell r="S266">
            <v>0</v>
          </cell>
          <cell r="T266">
            <v>12477.94</v>
          </cell>
          <cell r="U266">
            <v>11</v>
          </cell>
        </row>
        <row r="267">
          <cell r="A267" t="str">
            <v>MCSO</v>
          </cell>
          <cell r="B267" t="str">
            <v>25-2800</v>
          </cell>
          <cell r="C267" t="str">
            <v>CIVIL</v>
          </cell>
          <cell r="D267" t="str">
            <v>1000</v>
          </cell>
          <cell r="E267" t="str">
            <v>601690</v>
          </cell>
          <cell r="F267" t="str">
            <v>TVU676</v>
          </cell>
          <cell r="G267" t="str">
            <v>1031</v>
          </cell>
          <cell r="H267">
            <v>9379</v>
          </cell>
          <cell r="I267">
            <v>0.2</v>
          </cell>
          <cell r="J267">
            <v>1200</v>
          </cell>
          <cell r="K267">
            <v>675.80000000000018</v>
          </cell>
          <cell r="L267">
            <v>0</v>
          </cell>
          <cell r="M267">
            <v>0</v>
          </cell>
          <cell r="N267">
            <v>0</v>
          </cell>
          <cell r="O267">
            <v>181</v>
          </cell>
          <cell r="P267">
            <v>2172</v>
          </cell>
          <cell r="Q267">
            <v>0</v>
          </cell>
          <cell r="R267">
            <v>0</v>
          </cell>
          <cell r="S267">
            <v>0</v>
          </cell>
          <cell r="T267">
            <v>4275.8</v>
          </cell>
          <cell r="U267">
            <v>12</v>
          </cell>
        </row>
        <row r="268">
          <cell r="A268" t="str">
            <v>MCSO</v>
          </cell>
          <cell r="B268" t="str">
            <v>25-2800</v>
          </cell>
          <cell r="C268" t="str">
            <v>CIVIL</v>
          </cell>
          <cell r="D268" t="str">
            <v>1000</v>
          </cell>
          <cell r="E268" t="str">
            <v>601690</v>
          </cell>
          <cell r="F268" t="str">
            <v>E200978</v>
          </cell>
          <cell r="G268" t="str">
            <v>1202</v>
          </cell>
          <cell r="H268">
            <v>4712</v>
          </cell>
          <cell r="I268">
            <v>0.21</v>
          </cell>
          <cell r="J268">
            <v>1260</v>
          </cell>
          <cell r="K268">
            <v>0</v>
          </cell>
          <cell r="L268">
            <v>0</v>
          </cell>
          <cell r="M268">
            <v>0</v>
          </cell>
          <cell r="N268">
            <v>456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1914.06</v>
          </cell>
          <cell r="U268">
            <v>12</v>
          </cell>
        </row>
        <row r="269">
          <cell r="A269" t="str">
            <v>MCSO</v>
          </cell>
          <cell r="B269" t="str">
            <v>25-2800</v>
          </cell>
          <cell r="C269" t="str">
            <v>CIVIL</v>
          </cell>
          <cell r="D269" t="str">
            <v>1000</v>
          </cell>
          <cell r="E269" t="str">
            <v>601690</v>
          </cell>
          <cell r="F269" t="str">
            <v>E206774</v>
          </cell>
          <cell r="G269" t="str">
            <v>1034</v>
          </cell>
          <cell r="H269">
            <v>8316</v>
          </cell>
          <cell r="I269">
            <v>0.24</v>
          </cell>
          <cell r="J269">
            <v>1440</v>
          </cell>
          <cell r="K269">
            <v>555.83999999999992</v>
          </cell>
          <cell r="L269">
            <v>0</v>
          </cell>
          <cell r="M269">
            <v>0</v>
          </cell>
          <cell r="N269">
            <v>456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6731.52</v>
          </cell>
          <cell r="U269">
            <v>12</v>
          </cell>
        </row>
        <row r="270">
          <cell r="A270" t="str">
            <v>MCSO</v>
          </cell>
          <cell r="B270" t="str">
            <v>25-2800</v>
          </cell>
          <cell r="C270" t="str">
            <v>CIVIL</v>
          </cell>
          <cell r="D270" t="str">
            <v>1000</v>
          </cell>
          <cell r="E270" t="str">
            <v>601690</v>
          </cell>
          <cell r="F270" t="str">
            <v>VZN492</v>
          </cell>
          <cell r="G270" t="str">
            <v>1024</v>
          </cell>
          <cell r="H270">
            <v>10825</v>
          </cell>
          <cell r="I270">
            <v>0.15</v>
          </cell>
          <cell r="J270">
            <v>900</v>
          </cell>
          <cell r="K270">
            <v>723.75</v>
          </cell>
          <cell r="L270">
            <v>0</v>
          </cell>
          <cell r="M270">
            <v>0</v>
          </cell>
          <cell r="N270">
            <v>456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2056.35</v>
          </cell>
          <cell r="U270">
            <v>12</v>
          </cell>
        </row>
        <row r="271">
          <cell r="A271" t="str">
            <v>MCSO</v>
          </cell>
          <cell r="B271" t="str">
            <v>25-2800</v>
          </cell>
          <cell r="C271" t="str">
            <v>CIVIL</v>
          </cell>
          <cell r="D271" t="str">
            <v>1000</v>
          </cell>
          <cell r="E271" t="str">
            <v>601690</v>
          </cell>
          <cell r="F271" t="str">
            <v>E217499</v>
          </cell>
          <cell r="G271" t="str">
            <v>1031</v>
          </cell>
          <cell r="H271">
            <v>11158</v>
          </cell>
          <cell r="I271">
            <v>0.2</v>
          </cell>
          <cell r="J271">
            <v>1200</v>
          </cell>
          <cell r="K271">
            <v>1031.5999999999999</v>
          </cell>
          <cell r="L271">
            <v>0</v>
          </cell>
          <cell r="M271">
            <v>0</v>
          </cell>
          <cell r="N271">
            <v>456</v>
          </cell>
          <cell r="O271">
            <v>181</v>
          </cell>
          <cell r="P271">
            <v>2172</v>
          </cell>
          <cell r="Q271">
            <v>0</v>
          </cell>
          <cell r="R271">
            <v>0</v>
          </cell>
          <cell r="S271">
            <v>0</v>
          </cell>
          <cell r="T271">
            <v>4613.78</v>
          </cell>
          <cell r="U271">
            <v>12</v>
          </cell>
        </row>
        <row r="272">
          <cell r="A272" t="str">
            <v>MCSO</v>
          </cell>
          <cell r="B272" t="str">
            <v>25-2800</v>
          </cell>
          <cell r="C272" t="str">
            <v>CIVIL</v>
          </cell>
          <cell r="D272" t="str">
            <v>1000</v>
          </cell>
          <cell r="E272" t="str">
            <v>601690</v>
          </cell>
          <cell r="F272" t="str">
            <v>XDB199</v>
          </cell>
          <cell r="G272" t="str">
            <v>1034</v>
          </cell>
          <cell r="H272">
            <v>11776</v>
          </cell>
          <cell r="I272">
            <v>0.24</v>
          </cell>
          <cell r="J272">
            <v>1440</v>
          </cell>
          <cell r="K272">
            <v>1386.2399999999998</v>
          </cell>
          <cell r="L272">
            <v>0</v>
          </cell>
          <cell r="M272">
            <v>0</v>
          </cell>
          <cell r="N272">
            <v>456</v>
          </cell>
          <cell r="O272">
            <v>583</v>
          </cell>
          <cell r="P272">
            <v>6996</v>
          </cell>
          <cell r="Q272">
            <v>0</v>
          </cell>
          <cell r="R272">
            <v>0</v>
          </cell>
          <cell r="S272">
            <v>0</v>
          </cell>
          <cell r="T272">
            <v>7163.24</v>
          </cell>
          <cell r="U272">
            <v>12</v>
          </cell>
        </row>
        <row r="273">
          <cell r="A273" t="str">
            <v>MCSO</v>
          </cell>
          <cell r="B273" t="str">
            <v>25-2800</v>
          </cell>
          <cell r="C273" t="str">
            <v>CIVIL</v>
          </cell>
          <cell r="D273" t="str">
            <v>1000</v>
          </cell>
          <cell r="E273" t="str">
            <v>601690</v>
          </cell>
          <cell r="F273" t="str">
            <v>E206766</v>
          </cell>
          <cell r="G273" t="str">
            <v>1034</v>
          </cell>
          <cell r="H273">
            <v>13445</v>
          </cell>
          <cell r="I273">
            <v>0.24</v>
          </cell>
          <cell r="J273">
            <v>1440</v>
          </cell>
          <cell r="K273">
            <v>1786.7999999999997</v>
          </cell>
          <cell r="L273">
            <v>0</v>
          </cell>
          <cell r="M273">
            <v>0</v>
          </cell>
          <cell r="N273">
            <v>456</v>
          </cell>
          <cell r="O273">
            <v>583</v>
          </cell>
          <cell r="P273">
            <v>6996</v>
          </cell>
          <cell r="Q273">
            <v>0</v>
          </cell>
          <cell r="R273">
            <v>0</v>
          </cell>
          <cell r="S273">
            <v>0</v>
          </cell>
          <cell r="T273">
            <v>8574.2199999999993</v>
          </cell>
          <cell r="U273">
            <v>12</v>
          </cell>
        </row>
        <row r="274">
          <cell r="A274" t="str">
            <v>MCSO</v>
          </cell>
          <cell r="B274" t="str">
            <v>25-2800</v>
          </cell>
          <cell r="C274" t="str">
            <v>CIVIL</v>
          </cell>
          <cell r="D274" t="str">
            <v>1000</v>
          </cell>
          <cell r="E274" t="str">
            <v>601690</v>
          </cell>
          <cell r="F274" t="str">
            <v>E213227</v>
          </cell>
          <cell r="G274" t="str">
            <v>1034</v>
          </cell>
          <cell r="H274">
            <v>13928</v>
          </cell>
          <cell r="I274">
            <v>0.24</v>
          </cell>
          <cell r="J274">
            <v>1440</v>
          </cell>
          <cell r="K274">
            <v>1902.7199999999998</v>
          </cell>
          <cell r="L274">
            <v>0</v>
          </cell>
          <cell r="M274">
            <v>0</v>
          </cell>
          <cell r="N274">
            <v>456</v>
          </cell>
          <cell r="O274">
            <v>583</v>
          </cell>
          <cell r="P274">
            <v>6996</v>
          </cell>
          <cell r="Q274">
            <v>0</v>
          </cell>
          <cell r="R274">
            <v>1312.32</v>
          </cell>
          <cell r="S274">
            <v>0</v>
          </cell>
          <cell r="T274">
            <v>11889.22</v>
          </cell>
          <cell r="U274">
            <v>12</v>
          </cell>
        </row>
        <row r="275">
          <cell r="A275" t="str">
            <v>MCSO</v>
          </cell>
          <cell r="B275" t="str">
            <v>25-2800</v>
          </cell>
          <cell r="C275" t="str">
            <v>CIVIL</v>
          </cell>
          <cell r="D275" t="str">
            <v>1000</v>
          </cell>
          <cell r="E275" t="str">
            <v>601690</v>
          </cell>
          <cell r="F275" t="str">
            <v>E209675</v>
          </cell>
          <cell r="G275" t="str">
            <v>1034</v>
          </cell>
          <cell r="H275">
            <v>14008</v>
          </cell>
          <cell r="I275">
            <v>0.24</v>
          </cell>
          <cell r="J275">
            <v>1440</v>
          </cell>
          <cell r="K275">
            <v>1921.92</v>
          </cell>
          <cell r="L275">
            <v>0</v>
          </cell>
          <cell r="M275">
            <v>0</v>
          </cell>
          <cell r="N275">
            <v>456</v>
          </cell>
          <cell r="O275">
            <v>583</v>
          </cell>
          <cell r="P275">
            <v>6996</v>
          </cell>
          <cell r="Q275">
            <v>523.62</v>
          </cell>
          <cell r="R275">
            <v>0</v>
          </cell>
          <cell r="S275">
            <v>0</v>
          </cell>
          <cell r="T275">
            <v>9241.58</v>
          </cell>
          <cell r="U275">
            <v>12</v>
          </cell>
        </row>
        <row r="276">
          <cell r="A276" t="str">
            <v>MCSO</v>
          </cell>
          <cell r="B276" t="str">
            <v>25-2800</v>
          </cell>
          <cell r="C276" t="str">
            <v>CIVIL</v>
          </cell>
          <cell r="D276" t="str">
            <v>1000</v>
          </cell>
          <cell r="E276" t="str">
            <v>601690</v>
          </cell>
          <cell r="F276" t="str">
            <v>E206781</v>
          </cell>
          <cell r="G276" t="str">
            <v>1031</v>
          </cell>
          <cell r="H276">
            <v>15890</v>
          </cell>
          <cell r="I276">
            <v>0.2</v>
          </cell>
          <cell r="J276">
            <v>1200</v>
          </cell>
          <cell r="K276">
            <v>1978</v>
          </cell>
          <cell r="L276">
            <v>0</v>
          </cell>
          <cell r="M276">
            <v>0</v>
          </cell>
          <cell r="N276">
            <v>456</v>
          </cell>
          <cell r="O276">
            <v>181</v>
          </cell>
          <cell r="P276">
            <v>2172</v>
          </cell>
          <cell r="Q276">
            <v>0</v>
          </cell>
          <cell r="R276">
            <v>0</v>
          </cell>
          <cell r="S276">
            <v>0</v>
          </cell>
          <cell r="T276">
            <v>5388.82</v>
          </cell>
          <cell r="U276">
            <v>12</v>
          </cell>
        </row>
        <row r="277">
          <cell r="A277" t="str">
            <v>MCSO</v>
          </cell>
          <cell r="B277" t="str">
            <v>25-2800</v>
          </cell>
          <cell r="C277" t="str">
            <v>CIVIL</v>
          </cell>
          <cell r="D277" t="str">
            <v>1000</v>
          </cell>
          <cell r="E277" t="str">
            <v>601690</v>
          </cell>
          <cell r="F277" t="str">
            <v>E209684</v>
          </cell>
          <cell r="G277" t="str">
            <v>1034</v>
          </cell>
          <cell r="H277">
            <v>16359</v>
          </cell>
          <cell r="I277">
            <v>0.24</v>
          </cell>
          <cell r="J277">
            <v>1440</v>
          </cell>
          <cell r="K277">
            <v>2486.16</v>
          </cell>
          <cell r="L277">
            <v>0</v>
          </cell>
          <cell r="M277">
            <v>0</v>
          </cell>
          <cell r="N277">
            <v>456</v>
          </cell>
          <cell r="O277">
            <v>583</v>
          </cell>
          <cell r="P277">
            <v>6996</v>
          </cell>
          <cell r="Q277">
            <v>0</v>
          </cell>
          <cell r="R277">
            <v>1156.56</v>
          </cell>
          <cell r="S277">
            <v>0</v>
          </cell>
          <cell r="T277">
            <v>10983.1</v>
          </cell>
          <cell r="U277">
            <v>12</v>
          </cell>
        </row>
        <row r="278">
          <cell r="A278" t="str">
            <v>MCSO</v>
          </cell>
          <cell r="B278" t="str">
            <v>25-2800</v>
          </cell>
          <cell r="C278" t="str">
            <v>CIVIL</v>
          </cell>
          <cell r="D278" t="str">
            <v>1000</v>
          </cell>
          <cell r="E278" t="str">
            <v>601690</v>
          </cell>
          <cell r="F278" t="str">
            <v>E213218</v>
          </cell>
          <cell r="G278" t="str">
            <v>1034</v>
          </cell>
          <cell r="H278">
            <v>16995</v>
          </cell>
          <cell r="I278">
            <v>0.24</v>
          </cell>
          <cell r="J278">
            <v>1440</v>
          </cell>
          <cell r="K278">
            <v>2638.7999999999997</v>
          </cell>
          <cell r="L278">
            <v>0</v>
          </cell>
          <cell r="M278">
            <v>0</v>
          </cell>
          <cell r="N278">
            <v>456</v>
          </cell>
          <cell r="O278">
            <v>583</v>
          </cell>
          <cell r="P278">
            <v>6996</v>
          </cell>
          <cell r="Q278">
            <v>451.91</v>
          </cell>
          <cell r="R278">
            <v>0</v>
          </cell>
          <cell r="S278">
            <v>0</v>
          </cell>
          <cell r="T278">
            <v>9846.75</v>
          </cell>
          <cell r="U278">
            <v>12</v>
          </cell>
        </row>
        <row r="279">
          <cell r="A279" t="str">
            <v>MCSO</v>
          </cell>
          <cell r="B279" t="str">
            <v>25-2800</v>
          </cell>
          <cell r="C279" t="str">
            <v>CIVIL</v>
          </cell>
          <cell r="D279" t="str">
            <v>1000</v>
          </cell>
          <cell r="E279" t="str">
            <v>601690</v>
          </cell>
          <cell r="F279" t="str">
            <v>E213226</v>
          </cell>
          <cell r="G279" t="str">
            <v>1034</v>
          </cell>
          <cell r="H279">
            <v>17534</v>
          </cell>
          <cell r="I279">
            <v>0.24</v>
          </cell>
          <cell r="J279">
            <v>1440</v>
          </cell>
          <cell r="K279">
            <v>2768.16</v>
          </cell>
          <cell r="L279">
            <v>0</v>
          </cell>
          <cell r="M279">
            <v>0</v>
          </cell>
          <cell r="N279">
            <v>456</v>
          </cell>
          <cell r="O279">
            <v>583</v>
          </cell>
          <cell r="P279">
            <v>6996</v>
          </cell>
          <cell r="Q279">
            <v>0</v>
          </cell>
          <cell r="R279">
            <v>0</v>
          </cell>
          <cell r="S279">
            <v>0</v>
          </cell>
          <cell r="T279">
            <v>10050.540000000001</v>
          </cell>
          <cell r="U279">
            <v>12</v>
          </cell>
        </row>
        <row r="280">
          <cell r="A280" t="str">
            <v>MCSO</v>
          </cell>
          <cell r="B280" t="str">
            <v>25-2800</v>
          </cell>
          <cell r="C280" t="str">
            <v>CIVIL</v>
          </cell>
          <cell r="D280" t="str">
            <v>1000</v>
          </cell>
          <cell r="E280" t="str">
            <v>601690</v>
          </cell>
          <cell r="F280" t="str">
            <v>E209676</v>
          </cell>
          <cell r="G280" t="str">
            <v>1034</v>
          </cell>
          <cell r="H280">
            <v>19706</v>
          </cell>
          <cell r="I280">
            <v>0.24</v>
          </cell>
          <cell r="J280">
            <v>1440</v>
          </cell>
          <cell r="K280">
            <v>3289.4399999999996</v>
          </cell>
          <cell r="L280">
            <v>0</v>
          </cell>
          <cell r="M280">
            <v>0</v>
          </cell>
          <cell r="N280">
            <v>456</v>
          </cell>
          <cell r="O280">
            <v>583</v>
          </cell>
          <cell r="P280">
            <v>6996</v>
          </cell>
          <cell r="Q280">
            <v>0</v>
          </cell>
          <cell r="R280">
            <v>0</v>
          </cell>
          <cell r="S280">
            <v>0</v>
          </cell>
          <cell r="T280">
            <v>6697.68</v>
          </cell>
          <cell r="U280">
            <v>12</v>
          </cell>
        </row>
        <row r="281">
          <cell r="A281" t="str">
            <v>MCSO</v>
          </cell>
          <cell r="B281" t="str">
            <v>25-2800</v>
          </cell>
          <cell r="C281" t="str">
            <v>CIVIL</v>
          </cell>
          <cell r="D281" t="str">
            <v>1000</v>
          </cell>
          <cell r="E281" t="str">
            <v>601690</v>
          </cell>
          <cell r="F281" t="str">
            <v>E213222</v>
          </cell>
          <cell r="G281" t="str">
            <v>1034</v>
          </cell>
          <cell r="H281">
            <v>19892</v>
          </cell>
          <cell r="I281">
            <v>0.24</v>
          </cell>
          <cell r="J281">
            <v>1440</v>
          </cell>
          <cell r="K281">
            <v>3334.08</v>
          </cell>
          <cell r="L281">
            <v>0</v>
          </cell>
          <cell r="M281">
            <v>0</v>
          </cell>
          <cell r="N281">
            <v>456</v>
          </cell>
          <cell r="O281">
            <v>583</v>
          </cell>
          <cell r="P281">
            <v>6996</v>
          </cell>
          <cell r="Q281">
            <v>53</v>
          </cell>
          <cell r="R281">
            <v>0</v>
          </cell>
          <cell r="S281">
            <v>0</v>
          </cell>
          <cell r="T281">
            <v>11196.64</v>
          </cell>
          <cell r="U281">
            <v>12</v>
          </cell>
        </row>
        <row r="282">
          <cell r="A282" t="str">
            <v>MCSO</v>
          </cell>
          <cell r="B282" t="str">
            <v>25-2800</v>
          </cell>
          <cell r="C282" t="str">
            <v>CIVIL</v>
          </cell>
          <cell r="D282" t="str">
            <v>1000</v>
          </cell>
          <cell r="E282" t="str">
            <v>601690</v>
          </cell>
          <cell r="F282" t="str">
            <v>YJG852</v>
          </cell>
          <cell r="G282" t="str">
            <v>1034</v>
          </cell>
          <cell r="H282">
            <v>20022</v>
          </cell>
          <cell r="I282">
            <v>0.24</v>
          </cell>
          <cell r="J282">
            <v>1440</v>
          </cell>
          <cell r="K282">
            <v>3365.2799999999997</v>
          </cell>
          <cell r="L282">
            <v>0</v>
          </cell>
          <cell r="M282">
            <v>0</v>
          </cell>
          <cell r="N282">
            <v>456</v>
          </cell>
          <cell r="O282">
            <v>583</v>
          </cell>
          <cell r="P282">
            <v>6996</v>
          </cell>
          <cell r="Q282">
            <v>1464.18</v>
          </cell>
          <cell r="R282">
            <v>212</v>
          </cell>
          <cell r="S282">
            <v>0</v>
          </cell>
          <cell r="T282">
            <v>7470.48</v>
          </cell>
          <cell r="U282">
            <v>12</v>
          </cell>
        </row>
        <row r="283">
          <cell r="A283" t="str">
            <v>MCSO</v>
          </cell>
          <cell r="B283" t="str">
            <v>25-2800</v>
          </cell>
          <cell r="C283" t="str">
            <v>CIVIL</v>
          </cell>
          <cell r="D283" t="str">
            <v>1000</v>
          </cell>
          <cell r="E283" t="str">
            <v>601690</v>
          </cell>
          <cell r="F283" t="str">
            <v>E213228</v>
          </cell>
          <cell r="G283" t="str">
            <v>1034</v>
          </cell>
          <cell r="H283">
            <v>20588</v>
          </cell>
          <cell r="I283">
            <v>0.24</v>
          </cell>
          <cell r="J283">
            <v>1440</v>
          </cell>
          <cell r="K283">
            <v>3501.12</v>
          </cell>
          <cell r="L283">
            <v>0</v>
          </cell>
          <cell r="M283">
            <v>0</v>
          </cell>
          <cell r="N283">
            <v>456</v>
          </cell>
          <cell r="O283">
            <v>583</v>
          </cell>
          <cell r="P283">
            <v>6996</v>
          </cell>
          <cell r="Q283">
            <v>0</v>
          </cell>
          <cell r="R283">
            <v>1933.36</v>
          </cell>
          <cell r="S283">
            <v>0</v>
          </cell>
          <cell r="T283">
            <v>9913.7800000000007</v>
          </cell>
          <cell r="U283">
            <v>12</v>
          </cell>
        </row>
        <row r="284">
          <cell r="A284" t="str">
            <v>MCSO</v>
          </cell>
          <cell r="B284" t="str">
            <v>25-2800</v>
          </cell>
          <cell r="C284" t="str">
            <v>CIVIL</v>
          </cell>
          <cell r="D284" t="str">
            <v>1000</v>
          </cell>
          <cell r="E284" t="str">
            <v>601690</v>
          </cell>
          <cell r="F284" t="str">
            <v>E213223</v>
          </cell>
          <cell r="G284" t="str">
            <v>1034</v>
          </cell>
          <cell r="H284">
            <v>24485</v>
          </cell>
          <cell r="I284">
            <v>0.24</v>
          </cell>
          <cell r="J284">
            <v>1440</v>
          </cell>
          <cell r="K284">
            <v>4436.3999999999996</v>
          </cell>
          <cell r="L284">
            <v>0</v>
          </cell>
          <cell r="M284">
            <v>0</v>
          </cell>
          <cell r="N284">
            <v>456</v>
          </cell>
          <cell r="O284">
            <v>583</v>
          </cell>
          <cell r="P284">
            <v>6996</v>
          </cell>
          <cell r="Q284">
            <v>335.53</v>
          </cell>
          <cell r="R284">
            <v>0</v>
          </cell>
          <cell r="S284">
            <v>25</v>
          </cell>
          <cell r="T284">
            <v>2262.33</v>
          </cell>
          <cell r="U284">
            <v>12</v>
          </cell>
        </row>
        <row r="285">
          <cell r="A285" t="str">
            <v>MCSO</v>
          </cell>
          <cell r="B285" t="str">
            <v>25-2800</v>
          </cell>
          <cell r="C285" t="str">
            <v>CIVIL</v>
          </cell>
          <cell r="D285" t="str">
            <v>1000</v>
          </cell>
          <cell r="E285" t="str">
            <v>601690</v>
          </cell>
          <cell r="F285" t="str">
            <v>E213220</v>
          </cell>
          <cell r="G285" t="str">
            <v>1034</v>
          </cell>
          <cell r="H285">
            <v>27724</v>
          </cell>
          <cell r="I285">
            <v>0.24</v>
          </cell>
          <cell r="J285">
            <v>1440</v>
          </cell>
          <cell r="K285">
            <v>5213.7599999999993</v>
          </cell>
          <cell r="L285">
            <v>0</v>
          </cell>
          <cell r="M285">
            <v>0</v>
          </cell>
          <cell r="N285">
            <v>456</v>
          </cell>
          <cell r="O285">
            <v>583</v>
          </cell>
          <cell r="P285">
            <v>6996</v>
          </cell>
          <cell r="Q285">
            <v>0</v>
          </cell>
          <cell r="R285">
            <v>0</v>
          </cell>
          <cell r="S285">
            <v>0</v>
          </cell>
          <cell r="T285">
            <v>8887.94</v>
          </cell>
          <cell r="U285">
            <v>12</v>
          </cell>
        </row>
        <row r="286">
          <cell r="A286" t="str">
            <v>MCSO</v>
          </cell>
          <cell r="B286" t="str">
            <v>25-2900</v>
          </cell>
          <cell r="C286" t="str">
            <v>PATROL</v>
          </cell>
          <cell r="D286" t="str">
            <v>1000</v>
          </cell>
          <cell r="E286" t="str">
            <v>601615</v>
          </cell>
          <cell r="F286" t="str">
            <v>E223372</v>
          </cell>
          <cell r="G286" t="str">
            <v>1212</v>
          </cell>
          <cell r="H286">
            <v>0</v>
          </cell>
          <cell r="I286">
            <v>0.2</v>
          </cell>
          <cell r="L286">
            <v>0</v>
          </cell>
          <cell r="M286">
            <v>0</v>
          </cell>
          <cell r="N286">
            <v>0</v>
          </cell>
          <cell r="O286">
            <v>361</v>
          </cell>
          <cell r="Q286">
            <v>0</v>
          </cell>
          <cell r="R286">
            <v>0</v>
          </cell>
          <cell r="S286">
            <v>0</v>
          </cell>
          <cell r="T286">
            <v>722</v>
          </cell>
          <cell r="U286">
            <v>2</v>
          </cell>
        </row>
        <row r="287">
          <cell r="A287" t="str">
            <v>MCSO</v>
          </cell>
          <cell r="B287" t="str">
            <v>25-2900</v>
          </cell>
          <cell r="C287" t="str">
            <v>PATROL</v>
          </cell>
          <cell r="D287" t="str">
            <v>1000</v>
          </cell>
          <cell r="E287" t="str">
            <v>601615</v>
          </cell>
          <cell r="F287" t="str">
            <v>E220715</v>
          </cell>
          <cell r="G287" t="str">
            <v>1034</v>
          </cell>
          <cell r="H287">
            <v>0</v>
          </cell>
          <cell r="I287">
            <v>0.24</v>
          </cell>
          <cell r="L287">
            <v>0</v>
          </cell>
          <cell r="M287">
            <v>0</v>
          </cell>
          <cell r="N287">
            <v>0</v>
          </cell>
          <cell r="O287">
            <v>667</v>
          </cell>
          <cell r="Q287">
            <v>0</v>
          </cell>
          <cell r="R287">
            <v>1483.99</v>
          </cell>
          <cell r="S287">
            <v>0</v>
          </cell>
          <cell r="T287">
            <v>3386.99</v>
          </cell>
          <cell r="U287">
            <v>4</v>
          </cell>
        </row>
        <row r="288">
          <cell r="A288" t="str">
            <v>MCSO</v>
          </cell>
          <cell r="B288" t="str">
            <v>25-2900</v>
          </cell>
          <cell r="C288" t="str">
            <v>PATROL</v>
          </cell>
          <cell r="D288" t="str">
            <v>1000</v>
          </cell>
          <cell r="E288" t="str">
            <v>601615</v>
          </cell>
          <cell r="F288" t="str">
            <v>E220718</v>
          </cell>
          <cell r="G288" t="str">
            <v>1034</v>
          </cell>
          <cell r="H288">
            <v>0</v>
          </cell>
          <cell r="I288">
            <v>0.24</v>
          </cell>
          <cell r="L288">
            <v>0</v>
          </cell>
          <cell r="M288">
            <v>0</v>
          </cell>
          <cell r="N288">
            <v>0</v>
          </cell>
          <cell r="O288">
            <v>667</v>
          </cell>
          <cell r="Q288">
            <v>0</v>
          </cell>
          <cell r="R288">
            <v>1326.96</v>
          </cell>
          <cell r="S288">
            <v>0</v>
          </cell>
          <cell r="T288">
            <v>3229.96</v>
          </cell>
          <cell r="U288">
            <v>4</v>
          </cell>
        </row>
        <row r="289">
          <cell r="A289" t="str">
            <v>MCSO</v>
          </cell>
          <cell r="B289" t="str">
            <v>25-2900</v>
          </cell>
          <cell r="C289" t="str">
            <v>PATROL</v>
          </cell>
          <cell r="D289" t="str">
            <v>1000</v>
          </cell>
          <cell r="E289" t="str">
            <v>601615</v>
          </cell>
          <cell r="F289" t="str">
            <v>E220716</v>
          </cell>
          <cell r="G289" t="str">
            <v>1034</v>
          </cell>
          <cell r="H289">
            <v>11682</v>
          </cell>
          <cell r="I289">
            <v>0.24</v>
          </cell>
          <cell r="L289">
            <v>0</v>
          </cell>
          <cell r="M289">
            <v>0</v>
          </cell>
          <cell r="N289">
            <v>38</v>
          </cell>
          <cell r="O289">
            <v>583</v>
          </cell>
          <cell r="Q289">
            <v>0</v>
          </cell>
          <cell r="R289">
            <v>1220.94</v>
          </cell>
          <cell r="S289">
            <v>0</v>
          </cell>
          <cell r="T289">
            <v>6398.16</v>
          </cell>
          <cell r="U289">
            <v>4</v>
          </cell>
        </row>
        <row r="290">
          <cell r="A290" t="str">
            <v>MCSO</v>
          </cell>
          <cell r="B290" t="str">
            <v>25-2900</v>
          </cell>
          <cell r="C290" t="str">
            <v>PATROL</v>
          </cell>
          <cell r="D290" t="str">
            <v>1000</v>
          </cell>
          <cell r="E290" t="str">
            <v>601615</v>
          </cell>
          <cell r="F290" t="str">
            <v>E220717</v>
          </cell>
          <cell r="G290" t="str">
            <v>1034</v>
          </cell>
          <cell r="H290">
            <v>12385</v>
          </cell>
          <cell r="I290">
            <v>0.24</v>
          </cell>
          <cell r="L290">
            <v>0</v>
          </cell>
          <cell r="M290">
            <v>0</v>
          </cell>
          <cell r="N290">
            <v>38</v>
          </cell>
          <cell r="O290">
            <v>583</v>
          </cell>
          <cell r="Q290">
            <v>0</v>
          </cell>
          <cell r="R290">
            <v>1167.94</v>
          </cell>
          <cell r="S290">
            <v>0</v>
          </cell>
          <cell r="T290">
            <v>6447.82</v>
          </cell>
          <cell r="U290">
            <v>4</v>
          </cell>
        </row>
        <row r="291">
          <cell r="A291" t="str">
            <v>MCSO</v>
          </cell>
          <cell r="B291" t="str">
            <v>25-2900</v>
          </cell>
          <cell r="C291" t="str">
            <v>PATROL</v>
          </cell>
          <cell r="D291" t="str">
            <v>1000</v>
          </cell>
          <cell r="E291" t="str">
            <v>601615</v>
          </cell>
          <cell r="F291" t="str">
            <v>E220719</v>
          </cell>
          <cell r="G291" t="str">
            <v>1034</v>
          </cell>
          <cell r="H291">
            <v>12202</v>
          </cell>
          <cell r="I291">
            <v>0.24</v>
          </cell>
          <cell r="L291">
            <v>0</v>
          </cell>
          <cell r="M291">
            <v>0</v>
          </cell>
          <cell r="N291">
            <v>38</v>
          </cell>
          <cell r="O291">
            <v>583</v>
          </cell>
          <cell r="Q291">
            <v>1169.18</v>
          </cell>
          <cell r="R291">
            <v>1300.44</v>
          </cell>
          <cell r="S291">
            <v>0</v>
          </cell>
          <cell r="T291">
            <v>7730.28</v>
          </cell>
          <cell r="U291">
            <v>4</v>
          </cell>
        </row>
        <row r="292">
          <cell r="A292" t="str">
            <v>MCSO</v>
          </cell>
          <cell r="B292" t="str">
            <v>25-2900</v>
          </cell>
          <cell r="C292" t="str">
            <v>PATROL</v>
          </cell>
          <cell r="D292" t="str">
            <v>1000</v>
          </cell>
          <cell r="E292" t="str">
            <v>601615</v>
          </cell>
          <cell r="F292" t="str">
            <v>E220720</v>
          </cell>
          <cell r="G292" t="str">
            <v>1034</v>
          </cell>
          <cell r="H292">
            <v>7293</v>
          </cell>
          <cell r="I292">
            <v>0.24</v>
          </cell>
          <cell r="L292">
            <v>0</v>
          </cell>
          <cell r="M292">
            <v>0</v>
          </cell>
          <cell r="N292">
            <v>38</v>
          </cell>
          <cell r="O292">
            <v>583</v>
          </cell>
          <cell r="Q292">
            <v>0</v>
          </cell>
          <cell r="R292">
            <v>982.44</v>
          </cell>
          <cell r="S292">
            <v>0</v>
          </cell>
          <cell r="T292">
            <v>5080.46</v>
          </cell>
          <cell r="U292">
            <v>4</v>
          </cell>
        </row>
        <row r="293">
          <cell r="A293" t="str">
            <v>MCSO</v>
          </cell>
          <cell r="B293" t="str">
            <v>25-2900</v>
          </cell>
          <cell r="C293" t="str">
            <v>PATROL</v>
          </cell>
          <cell r="D293" t="str">
            <v>1000</v>
          </cell>
          <cell r="E293" t="str">
            <v>601615</v>
          </cell>
          <cell r="F293" t="str">
            <v>E220721</v>
          </cell>
          <cell r="G293" t="str">
            <v>1034</v>
          </cell>
          <cell r="H293">
            <v>9175</v>
          </cell>
          <cell r="I293">
            <v>0.24</v>
          </cell>
          <cell r="L293">
            <v>0</v>
          </cell>
          <cell r="M293">
            <v>0</v>
          </cell>
          <cell r="N293">
            <v>38</v>
          </cell>
          <cell r="O293">
            <v>583</v>
          </cell>
          <cell r="Q293">
            <v>0</v>
          </cell>
          <cell r="R293">
            <v>1220.96</v>
          </cell>
          <cell r="S293">
            <v>0</v>
          </cell>
          <cell r="T293">
            <v>5898.28</v>
          </cell>
          <cell r="U293">
            <v>4</v>
          </cell>
        </row>
        <row r="294">
          <cell r="A294" t="str">
            <v>MCSO</v>
          </cell>
          <cell r="B294" t="str">
            <v>25-2900</v>
          </cell>
          <cell r="C294" t="str">
            <v>PATROL</v>
          </cell>
          <cell r="D294" t="str">
            <v>1000</v>
          </cell>
          <cell r="E294" t="str">
            <v>601615</v>
          </cell>
          <cell r="F294" t="str">
            <v>E220722</v>
          </cell>
          <cell r="G294" t="str">
            <v>1034</v>
          </cell>
          <cell r="H294">
            <v>9056</v>
          </cell>
          <cell r="I294">
            <v>0.24</v>
          </cell>
          <cell r="L294">
            <v>0</v>
          </cell>
          <cell r="M294">
            <v>0</v>
          </cell>
          <cell r="N294">
            <v>38</v>
          </cell>
          <cell r="O294">
            <v>583</v>
          </cell>
          <cell r="Q294">
            <v>0</v>
          </cell>
          <cell r="R294">
            <v>1245.47</v>
          </cell>
          <cell r="S294">
            <v>0</v>
          </cell>
          <cell r="T294">
            <v>5805.49</v>
          </cell>
          <cell r="U294">
            <v>4</v>
          </cell>
        </row>
        <row r="295">
          <cell r="A295" t="str">
            <v>MCSO</v>
          </cell>
          <cell r="B295" t="str">
            <v>25-2900</v>
          </cell>
          <cell r="C295" t="str">
            <v>PATROL</v>
          </cell>
          <cell r="D295" t="str">
            <v>1000</v>
          </cell>
          <cell r="E295" t="str">
            <v>601615</v>
          </cell>
          <cell r="F295" t="str">
            <v>E220713</v>
          </cell>
          <cell r="G295" t="str">
            <v>1340</v>
          </cell>
          <cell r="H295">
            <v>0</v>
          </cell>
          <cell r="I295" t="str">
            <v>Actual</v>
          </cell>
          <cell r="L295">
            <v>0</v>
          </cell>
          <cell r="M295">
            <v>0</v>
          </cell>
          <cell r="N295">
            <v>38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764</v>
          </cell>
          <cell r="U295">
            <v>5</v>
          </cell>
        </row>
        <row r="296">
          <cell r="A296" t="str">
            <v>MCSO</v>
          </cell>
          <cell r="B296" t="str">
            <v>25-2900</v>
          </cell>
          <cell r="C296" t="str">
            <v>PATROL</v>
          </cell>
          <cell r="D296" t="str">
            <v>1000</v>
          </cell>
          <cell r="E296" t="str">
            <v>601615</v>
          </cell>
          <cell r="F296" t="str">
            <v>E209677</v>
          </cell>
          <cell r="G296" t="str">
            <v>1034</v>
          </cell>
          <cell r="H296">
            <v>14505</v>
          </cell>
          <cell r="I296">
            <v>0.24</v>
          </cell>
          <cell r="L296">
            <v>0</v>
          </cell>
          <cell r="M296">
            <v>0</v>
          </cell>
          <cell r="N296">
            <v>38</v>
          </cell>
          <cell r="O296">
            <v>569</v>
          </cell>
          <cell r="Q296">
            <v>0</v>
          </cell>
          <cell r="R296">
            <v>0</v>
          </cell>
          <cell r="S296">
            <v>0</v>
          </cell>
          <cell r="T296">
            <v>3935.1</v>
          </cell>
          <cell r="U296">
            <v>5</v>
          </cell>
        </row>
        <row r="297">
          <cell r="A297" t="str">
            <v>MCSO</v>
          </cell>
          <cell r="B297" t="str">
            <v>25-2900</v>
          </cell>
          <cell r="C297" t="str">
            <v>PATROL</v>
          </cell>
          <cell r="D297" t="str">
            <v>1000</v>
          </cell>
          <cell r="E297" t="str">
            <v>601615</v>
          </cell>
          <cell r="F297" t="str">
            <v>YTH049</v>
          </cell>
          <cell r="G297" t="str">
            <v>1034</v>
          </cell>
          <cell r="H297">
            <v>5911</v>
          </cell>
          <cell r="I297">
            <v>0.24</v>
          </cell>
          <cell r="L297">
            <v>0</v>
          </cell>
          <cell r="M297">
            <v>0</v>
          </cell>
          <cell r="N297">
            <v>38</v>
          </cell>
          <cell r="O297">
            <v>0</v>
          </cell>
          <cell r="Q297">
            <v>0</v>
          </cell>
          <cell r="R297">
            <v>1300.95</v>
          </cell>
          <cell r="S297">
            <v>0</v>
          </cell>
          <cell r="T297">
            <v>6676.47</v>
          </cell>
          <cell r="U297">
            <v>7</v>
          </cell>
        </row>
        <row r="298">
          <cell r="A298" t="str">
            <v>MCSO</v>
          </cell>
          <cell r="B298" t="str">
            <v>25-2900</v>
          </cell>
          <cell r="C298" t="str">
            <v>PATROL</v>
          </cell>
          <cell r="D298" t="str">
            <v>1000</v>
          </cell>
          <cell r="E298" t="str">
            <v>601615</v>
          </cell>
          <cell r="F298" t="str">
            <v>E218092</v>
          </cell>
          <cell r="G298" t="str">
            <v>1034</v>
          </cell>
          <cell r="H298">
            <v>25767</v>
          </cell>
          <cell r="I298">
            <v>0.24</v>
          </cell>
          <cell r="L298">
            <v>0</v>
          </cell>
          <cell r="M298">
            <v>0</v>
          </cell>
          <cell r="N298">
            <v>38</v>
          </cell>
          <cell r="O298">
            <v>3414</v>
          </cell>
          <cell r="Q298">
            <v>0</v>
          </cell>
          <cell r="R298">
            <v>0</v>
          </cell>
          <cell r="S298">
            <v>0</v>
          </cell>
          <cell r="T298">
            <v>9415.74</v>
          </cell>
          <cell r="U298">
            <v>9</v>
          </cell>
        </row>
        <row r="299">
          <cell r="A299" t="str">
            <v>MCSO</v>
          </cell>
          <cell r="B299" t="str">
            <v>25-2900</v>
          </cell>
          <cell r="C299" t="str">
            <v>PATROL</v>
          </cell>
          <cell r="D299" t="str">
            <v>1000</v>
          </cell>
          <cell r="E299" t="str">
            <v>601615</v>
          </cell>
          <cell r="F299" t="str">
            <v>E218086</v>
          </cell>
          <cell r="G299" t="str">
            <v>1034</v>
          </cell>
          <cell r="H299">
            <v>26762</v>
          </cell>
          <cell r="I299">
            <v>0.24</v>
          </cell>
          <cell r="L299">
            <v>0</v>
          </cell>
          <cell r="M299">
            <v>0</v>
          </cell>
          <cell r="N299">
            <v>38</v>
          </cell>
          <cell r="O299">
            <v>583</v>
          </cell>
          <cell r="Q299">
            <v>372.88</v>
          </cell>
          <cell r="R299">
            <v>0</v>
          </cell>
          <cell r="S299">
            <v>0</v>
          </cell>
          <cell r="T299">
            <v>9604.7199999999993</v>
          </cell>
          <cell r="U299">
            <v>11</v>
          </cell>
        </row>
        <row r="300">
          <cell r="A300" t="str">
            <v>MCSO</v>
          </cell>
          <cell r="B300" t="str">
            <v>25-2900</v>
          </cell>
          <cell r="C300" t="str">
            <v>PATROL</v>
          </cell>
          <cell r="D300" t="str">
            <v>1000</v>
          </cell>
          <cell r="E300" t="str">
            <v>601615</v>
          </cell>
          <cell r="F300" t="str">
            <v>E218089</v>
          </cell>
          <cell r="G300" t="str">
            <v>1034</v>
          </cell>
          <cell r="H300">
            <v>24143</v>
          </cell>
          <cell r="I300">
            <v>0.24</v>
          </cell>
          <cell r="L300">
            <v>0</v>
          </cell>
          <cell r="M300">
            <v>0</v>
          </cell>
          <cell r="N300">
            <v>38</v>
          </cell>
          <cell r="O300">
            <v>583</v>
          </cell>
          <cell r="Q300">
            <v>0</v>
          </cell>
          <cell r="R300">
            <v>0</v>
          </cell>
          <cell r="S300">
            <v>0</v>
          </cell>
          <cell r="T300">
            <v>9701.26</v>
          </cell>
          <cell r="U300">
            <v>11</v>
          </cell>
        </row>
        <row r="301">
          <cell r="A301" t="str">
            <v>MCSO</v>
          </cell>
          <cell r="B301" t="str">
            <v>25-2900</v>
          </cell>
          <cell r="C301" t="str">
            <v>PATROL</v>
          </cell>
          <cell r="D301" t="str">
            <v>1000</v>
          </cell>
          <cell r="E301" t="str">
            <v>601615</v>
          </cell>
          <cell r="F301" t="str">
            <v>E218091</v>
          </cell>
          <cell r="G301" t="str">
            <v>1034</v>
          </cell>
          <cell r="H301">
            <v>20088</v>
          </cell>
          <cell r="I301">
            <v>0.24</v>
          </cell>
          <cell r="L301">
            <v>0</v>
          </cell>
          <cell r="M301">
            <v>0</v>
          </cell>
          <cell r="N301">
            <v>38</v>
          </cell>
          <cell r="O301">
            <v>583</v>
          </cell>
          <cell r="Q301">
            <v>0</v>
          </cell>
          <cell r="R301">
            <v>0</v>
          </cell>
          <cell r="S301">
            <v>0</v>
          </cell>
          <cell r="T301">
            <v>8848.84</v>
          </cell>
          <cell r="U301">
            <v>11</v>
          </cell>
        </row>
        <row r="302">
          <cell r="A302" t="str">
            <v>MCSO</v>
          </cell>
          <cell r="B302" t="str">
            <v>25-2900</v>
          </cell>
          <cell r="C302" t="str">
            <v>PATROL</v>
          </cell>
          <cell r="D302" t="str">
            <v>1000</v>
          </cell>
          <cell r="E302" t="str">
            <v>601615</v>
          </cell>
          <cell r="F302" t="str">
            <v>E218093</v>
          </cell>
          <cell r="G302" t="str">
            <v>1034</v>
          </cell>
          <cell r="H302">
            <v>12878</v>
          </cell>
          <cell r="I302">
            <v>0.24</v>
          </cell>
          <cell r="L302">
            <v>0</v>
          </cell>
          <cell r="M302">
            <v>0</v>
          </cell>
          <cell r="N302">
            <v>38</v>
          </cell>
          <cell r="O302">
            <v>583</v>
          </cell>
          <cell r="Q302">
            <v>0</v>
          </cell>
          <cell r="R302">
            <v>1480.65</v>
          </cell>
          <cell r="S302">
            <v>0</v>
          </cell>
          <cell r="T302">
            <v>10544.43</v>
          </cell>
          <cell r="U302">
            <v>11</v>
          </cell>
        </row>
        <row r="303">
          <cell r="A303" t="str">
            <v>MCSO</v>
          </cell>
          <cell r="B303" t="str">
            <v>25-2900</v>
          </cell>
          <cell r="C303" t="str">
            <v>PATROL</v>
          </cell>
          <cell r="D303" t="str">
            <v>1000</v>
          </cell>
          <cell r="E303" t="str">
            <v>601615</v>
          </cell>
          <cell r="F303" t="str">
            <v>E218095</v>
          </cell>
          <cell r="G303" t="str">
            <v>1034</v>
          </cell>
          <cell r="H303">
            <v>20022</v>
          </cell>
          <cell r="I303">
            <v>0.24</v>
          </cell>
          <cell r="L303">
            <v>0</v>
          </cell>
          <cell r="M303">
            <v>0</v>
          </cell>
          <cell r="N303">
            <v>38</v>
          </cell>
          <cell r="O303">
            <v>583</v>
          </cell>
          <cell r="Q303">
            <v>954</v>
          </cell>
          <cell r="R303">
            <v>0</v>
          </cell>
          <cell r="S303">
            <v>132.5</v>
          </cell>
          <cell r="T303">
            <v>10459.44</v>
          </cell>
          <cell r="U303">
            <v>11</v>
          </cell>
        </row>
        <row r="304">
          <cell r="A304" t="str">
            <v>MCSO</v>
          </cell>
          <cell r="B304" t="str">
            <v>25-2900</v>
          </cell>
          <cell r="C304" t="str">
            <v>PATROL</v>
          </cell>
          <cell r="D304" t="str">
            <v>1000</v>
          </cell>
          <cell r="E304" t="str">
            <v>601615</v>
          </cell>
          <cell r="F304" t="str">
            <v>E218096</v>
          </cell>
          <cell r="G304" t="str">
            <v>1034</v>
          </cell>
          <cell r="H304">
            <v>29849</v>
          </cell>
          <cell r="I304">
            <v>0.24</v>
          </cell>
          <cell r="L304">
            <v>0</v>
          </cell>
          <cell r="M304">
            <v>0</v>
          </cell>
          <cell r="N304">
            <v>38</v>
          </cell>
          <cell r="O304">
            <v>583</v>
          </cell>
          <cell r="Q304">
            <v>0</v>
          </cell>
          <cell r="R304">
            <v>0</v>
          </cell>
          <cell r="S304">
            <v>25</v>
          </cell>
          <cell r="T304">
            <v>11625.04</v>
          </cell>
          <cell r="U304">
            <v>11</v>
          </cell>
        </row>
        <row r="305">
          <cell r="A305" t="str">
            <v>MCSO</v>
          </cell>
          <cell r="B305" t="str">
            <v>25-2900</v>
          </cell>
          <cell r="C305" t="str">
            <v>PATROL</v>
          </cell>
          <cell r="D305" t="str">
            <v>1000</v>
          </cell>
          <cell r="E305" t="str">
            <v>601615</v>
          </cell>
          <cell r="F305" t="str">
            <v>E218097</v>
          </cell>
          <cell r="G305" t="str">
            <v>1034</v>
          </cell>
          <cell r="H305">
            <v>21389</v>
          </cell>
          <cell r="I305">
            <v>0.24</v>
          </cell>
          <cell r="L305">
            <v>0</v>
          </cell>
          <cell r="M305">
            <v>0</v>
          </cell>
          <cell r="N305">
            <v>38</v>
          </cell>
          <cell r="O305">
            <v>583</v>
          </cell>
          <cell r="Q305">
            <v>0</v>
          </cell>
          <cell r="R305">
            <v>0</v>
          </cell>
          <cell r="S305">
            <v>0</v>
          </cell>
          <cell r="T305">
            <v>9046.14</v>
          </cell>
          <cell r="U305">
            <v>11</v>
          </cell>
        </row>
        <row r="306">
          <cell r="A306" t="str">
            <v>MCSO</v>
          </cell>
          <cell r="B306" t="str">
            <v>25-2900</v>
          </cell>
          <cell r="C306" t="str">
            <v>PATROL</v>
          </cell>
          <cell r="D306" t="str">
            <v>1000</v>
          </cell>
          <cell r="E306" t="str">
            <v>601615</v>
          </cell>
          <cell r="F306" t="str">
            <v>E218098</v>
          </cell>
          <cell r="G306" t="str">
            <v>1034</v>
          </cell>
          <cell r="H306">
            <v>30912</v>
          </cell>
          <cell r="I306">
            <v>0.24</v>
          </cell>
          <cell r="L306">
            <v>0</v>
          </cell>
          <cell r="M306">
            <v>0</v>
          </cell>
          <cell r="N306">
            <v>38</v>
          </cell>
          <cell r="O306">
            <v>583</v>
          </cell>
          <cell r="Q306">
            <v>848.11</v>
          </cell>
          <cell r="R306">
            <v>0</v>
          </cell>
          <cell r="S306">
            <v>0</v>
          </cell>
          <cell r="T306">
            <v>13911.11</v>
          </cell>
          <cell r="U306">
            <v>11</v>
          </cell>
        </row>
        <row r="307">
          <cell r="A307" t="str">
            <v>MCSO</v>
          </cell>
          <cell r="B307" t="str">
            <v>25-2900</v>
          </cell>
          <cell r="C307" t="str">
            <v>PATROL</v>
          </cell>
          <cell r="D307" t="str">
            <v>1000</v>
          </cell>
          <cell r="E307" t="str">
            <v>601615</v>
          </cell>
          <cell r="F307" t="str">
            <v>PATROLVEH</v>
          </cell>
          <cell r="G307" t="str">
            <v>9020</v>
          </cell>
          <cell r="H307">
            <v>0</v>
          </cell>
          <cell r="I307" t="str">
            <v>Actual</v>
          </cell>
          <cell r="J307">
            <v>0</v>
          </cell>
          <cell r="K307">
            <v>0</v>
          </cell>
          <cell r="L307">
            <v>8259.5499999999993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8298.56</v>
          </cell>
          <cell r="S307">
            <v>0</v>
          </cell>
          <cell r="T307">
            <v>16321.71</v>
          </cell>
          <cell r="U307">
            <v>12</v>
          </cell>
        </row>
        <row r="308">
          <cell r="A308" t="str">
            <v>MCSO</v>
          </cell>
          <cell r="B308" t="str">
            <v>25-2900</v>
          </cell>
          <cell r="C308" t="str">
            <v>PATROL</v>
          </cell>
          <cell r="D308" t="str">
            <v>1000</v>
          </cell>
          <cell r="E308" t="str">
            <v>601615</v>
          </cell>
          <cell r="F308" t="str">
            <v>E900663</v>
          </cell>
          <cell r="G308" t="str">
            <v>1195</v>
          </cell>
          <cell r="H308">
            <v>0</v>
          </cell>
          <cell r="I308" t="str">
            <v>Actual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12</v>
          </cell>
        </row>
        <row r="309">
          <cell r="A309" t="str">
            <v>MCSO</v>
          </cell>
          <cell r="B309" t="str">
            <v>25-2900</v>
          </cell>
          <cell r="C309" t="str">
            <v>PATROL</v>
          </cell>
          <cell r="D309" t="str">
            <v>1000</v>
          </cell>
          <cell r="E309" t="str">
            <v>601615</v>
          </cell>
          <cell r="F309" t="str">
            <v>E900664</v>
          </cell>
          <cell r="G309" t="str">
            <v>1195</v>
          </cell>
          <cell r="H309">
            <v>0</v>
          </cell>
          <cell r="I309" t="str">
            <v>Actual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12</v>
          </cell>
        </row>
        <row r="310">
          <cell r="A310" t="str">
            <v>MCSO</v>
          </cell>
          <cell r="B310" t="str">
            <v>25-2900</v>
          </cell>
          <cell r="C310" t="str">
            <v>PATROL</v>
          </cell>
          <cell r="D310" t="str">
            <v>1000</v>
          </cell>
          <cell r="E310" t="str">
            <v>601615</v>
          </cell>
          <cell r="F310" t="str">
            <v>E900671</v>
          </cell>
          <cell r="G310" t="str">
            <v>1195</v>
          </cell>
          <cell r="H310">
            <v>0</v>
          </cell>
          <cell r="I310" t="str">
            <v>Actual</v>
          </cell>
          <cell r="J310">
            <v>0</v>
          </cell>
          <cell r="K310">
            <v>0</v>
          </cell>
          <cell r="L310">
            <v>0</v>
          </cell>
          <cell r="M310">
            <v>14.55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259.55</v>
          </cell>
          <cell r="U310">
            <v>12</v>
          </cell>
        </row>
        <row r="311">
          <cell r="A311" t="str">
            <v>MCSO</v>
          </cell>
          <cell r="B311" t="str">
            <v>25-2900</v>
          </cell>
          <cell r="C311" t="str">
            <v>PATROL</v>
          </cell>
          <cell r="D311" t="str">
            <v>1000</v>
          </cell>
          <cell r="E311" t="str">
            <v>601615</v>
          </cell>
          <cell r="F311" t="str">
            <v>E900674</v>
          </cell>
          <cell r="G311" t="str">
            <v>1195</v>
          </cell>
          <cell r="H311">
            <v>0</v>
          </cell>
          <cell r="I311" t="str">
            <v>Actual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245</v>
          </cell>
          <cell r="U311">
            <v>12</v>
          </cell>
        </row>
        <row r="312">
          <cell r="A312" t="str">
            <v>MCSO</v>
          </cell>
          <cell r="B312" t="str">
            <v>25-2900</v>
          </cell>
          <cell r="C312" t="str">
            <v>PATROL</v>
          </cell>
          <cell r="D312" t="str">
            <v>1000</v>
          </cell>
          <cell r="E312" t="str">
            <v>601615</v>
          </cell>
          <cell r="F312" t="str">
            <v>E900805</v>
          </cell>
          <cell r="G312" t="str">
            <v>1195</v>
          </cell>
          <cell r="H312">
            <v>0</v>
          </cell>
          <cell r="I312" t="str">
            <v>Actual</v>
          </cell>
          <cell r="J312">
            <v>0</v>
          </cell>
          <cell r="K312">
            <v>0</v>
          </cell>
          <cell r="L312">
            <v>0</v>
          </cell>
          <cell r="M312">
            <v>15.49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260.49</v>
          </cell>
          <cell r="U312">
            <v>12</v>
          </cell>
        </row>
        <row r="313">
          <cell r="A313" t="str">
            <v>MCSO</v>
          </cell>
          <cell r="B313" t="str">
            <v>25-2900</v>
          </cell>
          <cell r="C313" t="str">
            <v>PATROL</v>
          </cell>
          <cell r="D313" t="str">
            <v>1000</v>
          </cell>
          <cell r="E313" t="str">
            <v>601615</v>
          </cell>
          <cell r="F313" t="str">
            <v>E900862</v>
          </cell>
          <cell r="G313" t="str">
            <v>1195</v>
          </cell>
          <cell r="H313">
            <v>0</v>
          </cell>
          <cell r="I313" t="str">
            <v>Actual</v>
          </cell>
          <cell r="J313">
            <v>0</v>
          </cell>
          <cell r="K313">
            <v>0</v>
          </cell>
          <cell r="L313">
            <v>122.35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367.35</v>
          </cell>
          <cell r="U313">
            <v>12</v>
          </cell>
        </row>
        <row r="314">
          <cell r="A314" t="str">
            <v>MCSO</v>
          </cell>
          <cell r="B314" t="str">
            <v>25-2900</v>
          </cell>
          <cell r="C314" t="str">
            <v>PATROL</v>
          </cell>
          <cell r="D314" t="str">
            <v>1000</v>
          </cell>
          <cell r="E314" t="str">
            <v>601615</v>
          </cell>
          <cell r="F314" t="str">
            <v>E900954</v>
          </cell>
          <cell r="G314" t="str">
            <v>1195</v>
          </cell>
          <cell r="H314">
            <v>0</v>
          </cell>
          <cell r="I314" t="str">
            <v>Actual</v>
          </cell>
          <cell r="J314">
            <v>0</v>
          </cell>
          <cell r="K314">
            <v>0</v>
          </cell>
          <cell r="L314">
            <v>284.89999999999998</v>
          </cell>
          <cell r="M314">
            <v>6.76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536.66</v>
          </cell>
          <cell r="U314">
            <v>12</v>
          </cell>
        </row>
        <row r="315">
          <cell r="A315" t="str">
            <v>MCSO</v>
          </cell>
          <cell r="B315" t="str">
            <v>25-2900</v>
          </cell>
          <cell r="C315" t="str">
            <v>PATROL</v>
          </cell>
          <cell r="D315" t="str">
            <v>1000</v>
          </cell>
          <cell r="E315" t="str">
            <v>601615</v>
          </cell>
          <cell r="F315" t="str">
            <v>MCYCTRLR</v>
          </cell>
          <cell r="G315" t="str">
            <v>3007</v>
          </cell>
          <cell r="H315">
            <v>0</v>
          </cell>
          <cell r="I315" t="str">
            <v>Actual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12</v>
          </cell>
        </row>
        <row r="316">
          <cell r="A316" t="str">
            <v>MCSO</v>
          </cell>
          <cell r="B316" t="str">
            <v>25-2900</v>
          </cell>
          <cell r="C316" t="str">
            <v>PATROL</v>
          </cell>
          <cell r="D316" t="str">
            <v>1000</v>
          </cell>
          <cell r="E316" t="str">
            <v>601615</v>
          </cell>
          <cell r="F316" t="str">
            <v>PSFLEET</v>
          </cell>
          <cell r="G316" t="str">
            <v>9020</v>
          </cell>
          <cell r="H316">
            <v>0</v>
          </cell>
          <cell r="I316" t="str">
            <v>Actual</v>
          </cell>
          <cell r="J316">
            <v>0</v>
          </cell>
          <cell r="K316">
            <v>0</v>
          </cell>
          <cell r="L316">
            <v>1009.67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1009.67</v>
          </cell>
          <cell r="U316">
            <v>12</v>
          </cell>
        </row>
        <row r="317">
          <cell r="A317" t="str">
            <v>MCSO</v>
          </cell>
          <cell r="B317" t="str">
            <v>25-2900</v>
          </cell>
          <cell r="C317" t="str">
            <v>PATROL</v>
          </cell>
          <cell r="D317" t="str">
            <v>1000</v>
          </cell>
          <cell r="E317" t="str">
            <v>601615</v>
          </cell>
          <cell r="F317" t="str">
            <v>E204958</v>
          </cell>
          <cell r="G317" t="str">
            <v>1212</v>
          </cell>
          <cell r="H317">
            <v>2651</v>
          </cell>
          <cell r="I317">
            <v>0.2</v>
          </cell>
          <cell r="J317">
            <v>1200</v>
          </cell>
          <cell r="K317">
            <v>0</v>
          </cell>
          <cell r="L317">
            <v>0</v>
          </cell>
          <cell r="M317">
            <v>0</v>
          </cell>
          <cell r="N317">
            <v>456</v>
          </cell>
          <cell r="O317">
            <v>285</v>
          </cell>
          <cell r="P317">
            <v>3420</v>
          </cell>
          <cell r="Q317">
            <v>0</v>
          </cell>
          <cell r="R317">
            <v>0</v>
          </cell>
          <cell r="S317">
            <v>0</v>
          </cell>
          <cell r="T317">
            <v>4702.8</v>
          </cell>
          <cell r="U317">
            <v>12</v>
          </cell>
        </row>
        <row r="318">
          <cell r="A318" t="str">
            <v>MCSO</v>
          </cell>
          <cell r="B318" t="str">
            <v>25-2900</v>
          </cell>
          <cell r="C318" t="str">
            <v>PATROL</v>
          </cell>
          <cell r="D318" t="str">
            <v>1000</v>
          </cell>
          <cell r="E318" t="str">
            <v>601615</v>
          </cell>
          <cell r="F318" t="str">
            <v>E209681</v>
          </cell>
          <cell r="G318" t="str">
            <v>1034</v>
          </cell>
          <cell r="H318">
            <v>9761</v>
          </cell>
          <cell r="I318">
            <v>0.24</v>
          </cell>
          <cell r="J318">
            <v>1440</v>
          </cell>
          <cell r="K318">
            <v>902.63999999999987</v>
          </cell>
          <cell r="L318">
            <v>0</v>
          </cell>
          <cell r="M318">
            <v>0</v>
          </cell>
          <cell r="N318">
            <v>456</v>
          </cell>
          <cell r="O318">
            <v>0</v>
          </cell>
          <cell r="P318">
            <v>0</v>
          </cell>
          <cell r="Q318">
            <v>604.12</v>
          </cell>
          <cell r="R318">
            <v>0</v>
          </cell>
          <cell r="S318">
            <v>0</v>
          </cell>
          <cell r="T318">
            <v>4582.4799999999996</v>
          </cell>
          <cell r="U318">
            <v>12</v>
          </cell>
        </row>
        <row r="319">
          <cell r="A319" t="str">
            <v>MCSO</v>
          </cell>
          <cell r="B319" t="str">
            <v>25-2900</v>
          </cell>
          <cell r="C319" t="str">
            <v>PATROL</v>
          </cell>
          <cell r="D319" t="str">
            <v>1000</v>
          </cell>
          <cell r="E319" t="str">
            <v>601615</v>
          </cell>
          <cell r="F319" t="str">
            <v>E206768</v>
          </cell>
          <cell r="G319" t="str">
            <v>1034</v>
          </cell>
          <cell r="H319">
            <v>16933</v>
          </cell>
          <cell r="I319">
            <v>0.24</v>
          </cell>
          <cell r="J319">
            <v>1440</v>
          </cell>
          <cell r="K319">
            <v>2623.92</v>
          </cell>
          <cell r="L319">
            <v>0</v>
          </cell>
          <cell r="M319">
            <v>0</v>
          </cell>
          <cell r="N319">
            <v>456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4314.1400000000003</v>
          </cell>
          <cell r="U319">
            <v>12</v>
          </cell>
        </row>
        <row r="320">
          <cell r="A320" t="str">
            <v>MCSO</v>
          </cell>
          <cell r="B320" t="str">
            <v>25-2900</v>
          </cell>
          <cell r="C320" t="str">
            <v>PATROL</v>
          </cell>
          <cell r="D320" t="str">
            <v>1000</v>
          </cell>
          <cell r="E320" t="str">
            <v>601615</v>
          </cell>
          <cell r="F320" t="str">
            <v>E213219</v>
          </cell>
          <cell r="G320" t="str">
            <v>1034</v>
          </cell>
          <cell r="H320">
            <v>27824</v>
          </cell>
          <cell r="I320">
            <v>0.24</v>
          </cell>
          <cell r="J320">
            <v>1440</v>
          </cell>
          <cell r="K320">
            <v>5237.7599999999993</v>
          </cell>
          <cell r="L320">
            <v>0</v>
          </cell>
          <cell r="M320">
            <v>0</v>
          </cell>
          <cell r="N320">
            <v>456</v>
          </cell>
          <cell r="O320">
            <v>583</v>
          </cell>
          <cell r="P320">
            <v>6996</v>
          </cell>
          <cell r="Q320">
            <v>0</v>
          </cell>
          <cell r="R320">
            <v>0</v>
          </cell>
          <cell r="S320">
            <v>0</v>
          </cell>
          <cell r="T320">
            <v>8399.66</v>
          </cell>
          <cell r="U320">
            <v>12</v>
          </cell>
        </row>
        <row r="321">
          <cell r="A321" t="str">
            <v>MCSO</v>
          </cell>
          <cell r="B321" t="str">
            <v>25-3000</v>
          </cell>
          <cell r="C321" t="str">
            <v>SIU</v>
          </cell>
          <cell r="D321" t="str">
            <v>1516</v>
          </cell>
          <cell r="E321" t="str">
            <v>SOSIU3.2</v>
          </cell>
          <cell r="F321" t="str">
            <v>ZAX907</v>
          </cell>
          <cell r="G321" t="str">
            <v>2999</v>
          </cell>
          <cell r="H321">
            <v>0</v>
          </cell>
          <cell r="I321" t="str">
            <v>Actual</v>
          </cell>
          <cell r="L321">
            <v>97.57</v>
          </cell>
          <cell r="M321">
            <v>0</v>
          </cell>
          <cell r="N321">
            <v>38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135.57</v>
          </cell>
          <cell r="U321">
            <v>1</v>
          </cell>
        </row>
        <row r="322">
          <cell r="A322" t="str">
            <v>MCSO</v>
          </cell>
          <cell r="B322" t="str">
            <v>25-3000</v>
          </cell>
          <cell r="C322" t="str">
            <v>SIU</v>
          </cell>
          <cell r="D322" t="str">
            <v>1516</v>
          </cell>
          <cell r="E322" t="str">
            <v>SOSIU3.2</v>
          </cell>
          <cell r="F322" t="str">
            <v>VXX748</v>
          </cell>
          <cell r="G322" t="str">
            <v>2999</v>
          </cell>
          <cell r="H322">
            <v>0</v>
          </cell>
          <cell r="I322" t="str">
            <v>Actual</v>
          </cell>
          <cell r="L322">
            <v>0</v>
          </cell>
          <cell r="M322">
            <v>0</v>
          </cell>
          <cell r="N322">
            <v>38</v>
          </cell>
          <cell r="O322">
            <v>0</v>
          </cell>
          <cell r="Q322">
            <v>0</v>
          </cell>
          <cell r="R322">
            <v>0</v>
          </cell>
          <cell r="S322">
            <v>106</v>
          </cell>
          <cell r="T322">
            <v>176</v>
          </cell>
          <cell r="U322">
            <v>3</v>
          </cell>
        </row>
        <row r="323">
          <cell r="A323" t="str">
            <v>MCSO</v>
          </cell>
          <cell r="B323" t="str">
            <v>25-3000</v>
          </cell>
          <cell r="C323" t="str">
            <v>SIU</v>
          </cell>
          <cell r="D323" t="str">
            <v>1516</v>
          </cell>
          <cell r="E323" t="str">
            <v>SOSIU3.2</v>
          </cell>
          <cell r="F323" t="str">
            <v>YPL516</v>
          </cell>
          <cell r="G323" t="str">
            <v>2999</v>
          </cell>
          <cell r="H323">
            <v>0</v>
          </cell>
          <cell r="I323" t="str">
            <v>Actual</v>
          </cell>
          <cell r="L323">
            <v>270.73</v>
          </cell>
          <cell r="M323">
            <v>0</v>
          </cell>
          <cell r="N323">
            <v>38</v>
          </cell>
          <cell r="O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416.73</v>
          </cell>
          <cell r="U323">
            <v>4</v>
          </cell>
        </row>
        <row r="324">
          <cell r="A324" t="str">
            <v>MCSO</v>
          </cell>
          <cell r="B324" t="str">
            <v>25-3000</v>
          </cell>
          <cell r="C324" t="str">
            <v>SIU</v>
          </cell>
          <cell r="D324" t="str">
            <v>1516</v>
          </cell>
          <cell r="E324" t="str">
            <v>SOSIU3.2</v>
          </cell>
          <cell r="F324" t="str">
            <v>YUA020</v>
          </cell>
          <cell r="G324" t="str">
            <v>2999</v>
          </cell>
          <cell r="H324">
            <v>0</v>
          </cell>
          <cell r="I324" t="str">
            <v>Actual</v>
          </cell>
          <cell r="L324">
            <v>91.38</v>
          </cell>
          <cell r="M324">
            <v>0</v>
          </cell>
          <cell r="N324">
            <v>38</v>
          </cell>
          <cell r="O324">
            <v>0</v>
          </cell>
          <cell r="Q324">
            <v>2241.16</v>
          </cell>
          <cell r="R324">
            <v>0</v>
          </cell>
          <cell r="S324">
            <v>0</v>
          </cell>
          <cell r="T324">
            <v>2478.54</v>
          </cell>
          <cell r="U324">
            <v>4</v>
          </cell>
        </row>
        <row r="325">
          <cell r="A325" t="str">
            <v>MCSO</v>
          </cell>
          <cell r="B325" t="str">
            <v>25-3000</v>
          </cell>
          <cell r="C325" t="str">
            <v>SIU</v>
          </cell>
          <cell r="D325" t="str">
            <v>1516</v>
          </cell>
          <cell r="E325" t="str">
            <v>SOSIU3.2</v>
          </cell>
          <cell r="F325" t="str">
            <v>WMA410</v>
          </cell>
          <cell r="G325" t="str">
            <v>2999</v>
          </cell>
          <cell r="H325">
            <v>0</v>
          </cell>
          <cell r="I325" t="str">
            <v>Actual</v>
          </cell>
          <cell r="L325">
            <v>2586.7800000000002</v>
          </cell>
          <cell r="M325">
            <v>0</v>
          </cell>
          <cell r="N325">
            <v>38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2761.78</v>
          </cell>
          <cell r="U325">
            <v>5</v>
          </cell>
        </row>
        <row r="326">
          <cell r="A326" t="str">
            <v>MCSO</v>
          </cell>
          <cell r="B326" t="str">
            <v>25-3000</v>
          </cell>
          <cell r="C326" t="str">
            <v>SIU</v>
          </cell>
          <cell r="D326" t="str">
            <v>1516</v>
          </cell>
          <cell r="E326" t="str">
            <v>SOSIU3.2</v>
          </cell>
          <cell r="F326" t="str">
            <v>TKA704</v>
          </cell>
          <cell r="G326" t="str">
            <v>2999</v>
          </cell>
          <cell r="H326">
            <v>0</v>
          </cell>
          <cell r="I326" t="str">
            <v>Actual</v>
          </cell>
          <cell r="L326">
            <v>417.35</v>
          </cell>
          <cell r="M326">
            <v>0</v>
          </cell>
          <cell r="N326">
            <v>38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627.35</v>
          </cell>
          <cell r="U326">
            <v>6</v>
          </cell>
        </row>
        <row r="327">
          <cell r="A327" t="str">
            <v>MCSO</v>
          </cell>
          <cell r="B327" t="str">
            <v>25-3000</v>
          </cell>
          <cell r="C327" t="str">
            <v>SIU</v>
          </cell>
          <cell r="D327" t="str">
            <v>1516</v>
          </cell>
          <cell r="E327" t="str">
            <v>SOSIU3.2</v>
          </cell>
          <cell r="F327" t="str">
            <v>YNS440</v>
          </cell>
          <cell r="G327" t="str">
            <v>2999</v>
          </cell>
          <cell r="H327">
            <v>0</v>
          </cell>
          <cell r="I327" t="str">
            <v>Actual</v>
          </cell>
          <cell r="L327">
            <v>586.67999999999995</v>
          </cell>
          <cell r="M327">
            <v>0</v>
          </cell>
          <cell r="N327">
            <v>38</v>
          </cell>
          <cell r="O327">
            <v>0</v>
          </cell>
          <cell r="Q327">
            <v>73</v>
          </cell>
          <cell r="R327">
            <v>0</v>
          </cell>
          <cell r="S327">
            <v>0</v>
          </cell>
          <cell r="T327">
            <v>1015.68</v>
          </cell>
          <cell r="U327">
            <v>10</v>
          </cell>
        </row>
        <row r="328">
          <cell r="A328" t="str">
            <v>MCSO</v>
          </cell>
          <cell r="B328" t="str">
            <v>25-3000</v>
          </cell>
          <cell r="C328" t="str">
            <v>SIU</v>
          </cell>
          <cell r="D328" t="str">
            <v>1516</v>
          </cell>
          <cell r="E328" t="str">
            <v>SOSIU3.2</v>
          </cell>
          <cell r="F328" t="str">
            <v>UCMISC (fuel)</v>
          </cell>
          <cell r="G328" t="str">
            <v>9020</v>
          </cell>
          <cell r="H328">
            <v>0</v>
          </cell>
          <cell r="I328" t="str">
            <v>Actual</v>
          </cell>
          <cell r="J328">
            <v>0</v>
          </cell>
          <cell r="K328">
            <v>0</v>
          </cell>
          <cell r="L328">
            <v>1703.19</v>
          </cell>
          <cell r="M328">
            <v>13086.2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25</v>
          </cell>
          <cell r="T328">
            <v>14814.39</v>
          </cell>
          <cell r="U328">
            <v>12</v>
          </cell>
        </row>
        <row r="329">
          <cell r="A329" t="str">
            <v>MCSO</v>
          </cell>
          <cell r="B329" t="str">
            <v>25-3000</v>
          </cell>
          <cell r="C329" t="str">
            <v>SIU</v>
          </cell>
          <cell r="D329" t="str">
            <v>1516</v>
          </cell>
          <cell r="E329" t="str">
            <v>SOSIU3.2</v>
          </cell>
          <cell r="F329" t="str">
            <v>UYM145</v>
          </cell>
          <cell r="G329" t="str">
            <v>2999</v>
          </cell>
          <cell r="H329">
            <v>0</v>
          </cell>
          <cell r="I329" t="str">
            <v>Actual</v>
          </cell>
          <cell r="J329">
            <v>0</v>
          </cell>
          <cell r="K329">
            <v>0</v>
          </cell>
          <cell r="L329">
            <v>448.31</v>
          </cell>
          <cell r="M329">
            <v>0</v>
          </cell>
          <cell r="N329">
            <v>456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763.31</v>
          </cell>
          <cell r="U329">
            <v>12</v>
          </cell>
        </row>
        <row r="330">
          <cell r="A330" t="str">
            <v>MCSO</v>
          </cell>
          <cell r="B330" t="str">
            <v>25-3000</v>
          </cell>
          <cell r="C330" t="str">
            <v>SIU</v>
          </cell>
          <cell r="D330" t="str">
            <v>1516</v>
          </cell>
          <cell r="E330" t="str">
            <v>SOSIU3.2</v>
          </cell>
          <cell r="F330" t="str">
            <v>569AEH</v>
          </cell>
          <cell r="G330" t="str">
            <v>2999</v>
          </cell>
          <cell r="H330">
            <v>0</v>
          </cell>
          <cell r="I330" t="str">
            <v>Actual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456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426</v>
          </cell>
          <cell r="U330">
            <v>12</v>
          </cell>
        </row>
        <row r="331">
          <cell r="A331" t="str">
            <v>MCSO</v>
          </cell>
          <cell r="B331" t="str">
            <v>25-3000</v>
          </cell>
          <cell r="C331" t="str">
            <v>SIU</v>
          </cell>
          <cell r="D331" t="str">
            <v>1516</v>
          </cell>
          <cell r="E331" t="str">
            <v>SOSIU3.2</v>
          </cell>
          <cell r="F331" t="str">
            <v>SGV802</v>
          </cell>
          <cell r="G331" t="str">
            <v>2999</v>
          </cell>
          <cell r="H331">
            <v>0</v>
          </cell>
          <cell r="I331" t="str">
            <v>Actual</v>
          </cell>
          <cell r="J331">
            <v>0</v>
          </cell>
          <cell r="K331">
            <v>0</v>
          </cell>
          <cell r="L331">
            <v>609.04</v>
          </cell>
          <cell r="M331">
            <v>0</v>
          </cell>
          <cell r="N331">
            <v>456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25</v>
          </cell>
          <cell r="T331">
            <v>1060.04</v>
          </cell>
          <cell r="U331">
            <v>12</v>
          </cell>
        </row>
        <row r="332">
          <cell r="A332" t="str">
            <v>MCSO</v>
          </cell>
          <cell r="B332" t="str">
            <v>25-3000</v>
          </cell>
          <cell r="C332" t="str">
            <v>SIU</v>
          </cell>
          <cell r="D332" t="str">
            <v>1516</v>
          </cell>
          <cell r="E332" t="str">
            <v>SOSIU3.2</v>
          </cell>
          <cell r="F332" t="str">
            <v>UKL291</v>
          </cell>
          <cell r="G332" t="str">
            <v>2999</v>
          </cell>
          <cell r="H332">
            <v>0</v>
          </cell>
          <cell r="I332" t="str">
            <v>Actual</v>
          </cell>
          <cell r="J332">
            <v>0</v>
          </cell>
          <cell r="K332">
            <v>0</v>
          </cell>
          <cell r="L332">
            <v>40.54</v>
          </cell>
          <cell r="M332">
            <v>0</v>
          </cell>
          <cell r="N332">
            <v>456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466.54</v>
          </cell>
          <cell r="U332">
            <v>12</v>
          </cell>
        </row>
        <row r="333">
          <cell r="A333" t="str">
            <v>MCSO</v>
          </cell>
          <cell r="B333" t="str">
            <v>25-3000</v>
          </cell>
          <cell r="C333" t="str">
            <v>SIU</v>
          </cell>
          <cell r="D333" t="str">
            <v>1516</v>
          </cell>
          <cell r="E333" t="str">
            <v>SOSIU3.2</v>
          </cell>
          <cell r="F333" t="str">
            <v>VJM846</v>
          </cell>
          <cell r="G333" t="str">
            <v>2999</v>
          </cell>
          <cell r="H333">
            <v>0</v>
          </cell>
          <cell r="I333" t="str">
            <v>Actual</v>
          </cell>
          <cell r="J333">
            <v>0</v>
          </cell>
          <cell r="K333">
            <v>0</v>
          </cell>
          <cell r="L333">
            <v>532.4</v>
          </cell>
          <cell r="M333">
            <v>0</v>
          </cell>
          <cell r="N333">
            <v>456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958.4</v>
          </cell>
          <cell r="U333">
            <v>12</v>
          </cell>
        </row>
        <row r="334">
          <cell r="A334" t="str">
            <v>MCSO</v>
          </cell>
          <cell r="B334" t="str">
            <v>25-3000</v>
          </cell>
          <cell r="C334" t="str">
            <v>SIU</v>
          </cell>
          <cell r="D334" t="str">
            <v>1516</v>
          </cell>
          <cell r="E334" t="str">
            <v>SOSIU3.2</v>
          </cell>
          <cell r="F334" t="str">
            <v>VZN484</v>
          </cell>
          <cell r="G334" t="str">
            <v>2999</v>
          </cell>
          <cell r="H334">
            <v>0</v>
          </cell>
          <cell r="I334" t="str">
            <v>Actual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456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426</v>
          </cell>
          <cell r="U334">
            <v>12</v>
          </cell>
        </row>
        <row r="335">
          <cell r="A335" t="str">
            <v>MCSO</v>
          </cell>
          <cell r="B335" t="str">
            <v>25-3000</v>
          </cell>
          <cell r="C335" t="str">
            <v>SIU</v>
          </cell>
          <cell r="D335" t="str">
            <v>1516</v>
          </cell>
          <cell r="E335" t="str">
            <v>SOSIU3.2</v>
          </cell>
          <cell r="F335" t="str">
            <v>WMA401</v>
          </cell>
          <cell r="G335" t="str">
            <v>2999</v>
          </cell>
          <cell r="H335">
            <v>0</v>
          </cell>
          <cell r="I335" t="str">
            <v>Actual</v>
          </cell>
          <cell r="J335">
            <v>0</v>
          </cell>
          <cell r="K335">
            <v>0</v>
          </cell>
          <cell r="L335">
            <v>1367.5</v>
          </cell>
          <cell r="M335">
            <v>0</v>
          </cell>
          <cell r="N335">
            <v>456</v>
          </cell>
          <cell r="O335">
            <v>0</v>
          </cell>
          <cell r="P335">
            <v>0</v>
          </cell>
          <cell r="Q335">
            <v>836.36</v>
          </cell>
          <cell r="R335">
            <v>0</v>
          </cell>
          <cell r="S335">
            <v>0</v>
          </cell>
          <cell r="T335">
            <v>2629.86</v>
          </cell>
          <cell r="U335">
            <v>12</v>
          </cell>
        </row>
        <row r="336">
          <cell r="A336" t="str">
            <v>MCSO</v>
          </cell>
          <cell r="B336" t="str">
            <v>25-3000</v>
          </cell>
          <cell r="C336" t="str">
            <v>SIU</v>
          </cell>
          <cell r="D336" t="str">
            <v>1516</v>
          </cell>
          <cell r="E336" t="str">
            <v>SOSIU3.2</v>
          </cell>
          <cell r="F336" t="str">
            <v>WPW602</v>
          </cell>
          <cell r="G336" t="str">
            <v>2999</v>
          </cell>
          <cell r="H336">
            <v>0</v>
          </cell>
          <cell r="I336" t="str">
            <v>Actual</v>
          </cell>
          <cell r="J336">
            <v>0</v>
          </cell>
          <cell r="K336">
            <v>0</v>
          </cell>
          <cell r="L336">
            <v>230.76</v>
          </cell>
          <cell r="M336">
            <v>0</v>
          </cell>
          <cell r="N336">
            <v>456</v>
          </cell>
          <cell r="O336">
            <v>0</v>
          </cell>
          <cell r="P336">
            <v>0</v>
          </cell>
          <cell r="Q336">
            <v>2415.4899999999998</v>
          </cell>
          <cell r="R336">
            <v>0</v>
          </cell>
          <cell r="S336">
            <v>0</v>
          </cell>
          <cell r="T336">
            <v>3072.25</v>
          </cell>
          <cell r="U336">
            <v>12</v>
          </cell>
        </row>
        <row r="337">
          <cell r="A337" t="str">
            <v>MCSO</v>
          </cell>
          <cell r="B337" t="str">
            <v>25-3200</v>
          </cell>
          <cell r="C337" t="str">
            <v>DETECTIVES</v>
          </cell>
          <cell r="D337" t="str">
            <v>1000</v>
          </cell>
          <cell r="E337" t="str">
            <v>601640</v>
          </cell>
          <cell r="F337" t="str">
            <v>YVG650</v>
          </cell>
          <cell r="G337" t="str">
            <v>1024</v>
          </cell>
          <cell r="H337">
            <v>5798</v>
          </cell>
          <cell r="I337">
            <v>0.15</v>
          </cell>
          <cell r="L337">
            <v>0</v>
          </cell>
          <cell r="M337">
            <v>0</v>
          </cell>
          <cell r="N337">
            <v>38</v>
          </cell>
          <cell r="O337">
            <v>315</v>
          </cell>
          <cell r="Q337">
            <v>0</v>
          </cell>
          <cell r="R337">
            <v>0</v>
          </cell>
          <cell r="S337">
            <v>0</v>
          </cell>
          <cell r="T337">
            <v>1673.15</v>
          </cell>
          <cell r="U337">
            <v>4</v>
          </cell>
        </row>
        <row r="338">
          <cell r="A338" t="str">
            <v>MCSO</v>
          </cell>
          <cell r="B338" t="str">
            <v>25-3200</v>
          </cell>
          <cell r="C338" t="str">
            <v>DETECTIVES</v>
          </cell>
          <cell r="D338" t="str">
            <v>1000</v>
          </cell>
          <cell r="E338" t="str">
            <v>601640</v>
          </cell>
          <cell r="F338" t="str">
            <v>YVG654</v>
          </cell>
          <cell r="G338" t="str">
            <v>1024</v>
          </cell>
          <cell r="H338">
            <v>5429</v>
          </cell>
          <cell r="I338">
            <v>0.15</v>
          </cell>
          <cell r="L338">
            <v>0</v>
          </cell>
          <cell r="M338">
            <v>0</v>
          </cell>
          <cell r="N338">
            <v>38</v>
          </cell>
          <cell r="O338">
            <v>315</v>
          </cell>
          <cell r="Q338">
            <v>0</v>
          </cell>
          <cell r="R338">
            <v>0</v>
          </cell>
          <cell r="S338">
            <v>0</v>
          </cell>
          <cell r="T338">
            <v>1598.15</v>
          </cell>
          <cell r="U338">
            <v>4</v>
          </cell>
        </row>
        <row r="339">
          <cell r="A339" t="str">
            <v>MCSO</v>
          </cell>
          <cell r="B339" t="str">
            <v>25-3200</v>
          </cell>
          <cell r="C339" t="str">
            <v>DETECTIVES</v>
          </cell>
          <cell r="D339" t="str">
            <v>1000</v>
          </cell>
          <cell r="E339" t="str">
            <v>601640</v>
          </cell>
          <cell r="F339" t="str">
            <v>YVW437</v>
          </cell>
          <cell r="G339" t="str">
            <v>1024</v>
          </cell>
          <cell r="H339">
            <v>4297</v>
          </cell>
          <cell r="I339">
            <v>0.15</v>
          </cell>
          <cell r="L339">
            <v>0</v>
          </cell>
          <cell r="M339">
            <v>0</v>
          </cell>
          <cell r="N339">
            <v>38</v>
          </cell>
          <cell r="O339">
            <v>315</v>
          </cell>
          <cell r="Q339">
            <v>0</v>
          </cell>
          <cell r="R339">
            <v>0</v>
          </cell>
          <cell r="S339">
            <v>0</v>
          </cell>
          <cell r="T339">
            <v>1442.15</v>
          </cell>
          <cell r="U339">
            <v>4</v>
          </cell>
        </row>
        <row r="340">
          <cell r="A340" t="str">
            <v>MCSO</v>
          </cell>
          <cell r="B340" t="str">
            <v>25-3200</v>
          </cell>
          <cell r="C340" t="str">
            <v>DETECTIVES</v>
          </cell>
          <cell r="D340" t="str">
            <v>1000</v>
          </cell>
          <cell r="E340" t="str">
            <v>601640</v>
          </cell>
          <cell r="F340" t="str">
            <v>YWG955</v>
          </cell>
          <cell r="G340" t="str">
            <v>1024</v>
          </cell>
          <cell r="H340">
            <v>5446</v>
          </cell>
          <cell r="I340">
            <v>0.15</v>
          </cell>
          <cell r="L340">
            <v>0</v>
          </cell>
          <cell r="M340">
            <v>0</v>
          </cell>
          <cell r="N340">
            <v>38</v>
          </cell>
          <cell r="O340">
            <v>315</v>
          </cell>
          <cell r="Q340">
            <v>0</v>
          </cell>
          <cell r="R340">
            <v>0</v>
          </cell>
          <cell r="S340">
            <v>0</v>
          </cell>
          <cell r="T340">
            <v>1592.9</v>
          </cell>
          <cell r="U340">
            <v>4</v>
          </cell>
        </row>
        <row r="341">
          <cell r="A341" t="str">
            <v>MCSO</v>
          </cell>
          <cell r="B341" t="str">
            <v>25-3200</v>
          </cell>
          <cell r="C341" t="str">
            <v>DETECTIVES</v>
          </cell>
          <cell r="D341" t="str">
            <v>1000</v>
          </cell>
          <cell r="E341" t="str">
            <v>601640</v>
          </cell>
          <cell r="F341" t="str">
            <v>YWG963</v>
          </cell>
          <cell r="G341" t="str">
            <v>1024</v>
          </cell>
          <cell r="H341">
            <v>3678</v>
          </cell>
          <cell r="I341">
            <v>0.15</v>
          </cell>
          <cell r="L341">
            <v>0</v>
          </cell>
          <cell r="M341">
            <v>0</v>
          </cell>
          <cell r="N341">
            <v>38</v>
          </cell>
          <cell r="O341">
            <v>315</v>
          </cell>
          <cell r="Q341">
            <v>0</v>
          </cell>
          <cell r="R341">
            <v>0</v>
          </cell>
          <cell r="S341">
            <v>0</v>
          </cell>
          <cell r="T341">
            <v>1371.05</v>
          </cell>
          <cell r="U341">
            <v>4</v>
          </cell>
        </row>
        <row r="342">
          <cell r="A342" t="str">
            <v>MCSO</v>
          </cell>
          <cell r="B342" t="str">
            <v>25-3200</v>
          </cell>
          <cell r="C342" t="str">
            <v>DETECTIVES</v>
          </cell>
          <cell r="D342" t="str">
            <v>1000</v>
          </cell>
          <cell r="E342" t="str">
            <v>601640</v>
          </cell>
          <cell r="F342" t="str">
            <v>VXZ256</v>
          </cell>
          <cell r="G342" t="str">
            <v>2999</v>
          </cell>
          <cell r="H342">
            <v>9878</v>
          </cell>
          <cell r="I342">
            <v>0.15</v>
          </cell>
          <cell r="L342">
            <v>0</v>
          </cell>
          <cell r="M342">
            <v>0</v>
          </cell>
          <cell r="N342">
            <v>38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1761.7</v>
          </cell>
          <cell r="U342">
            <v>9</v>
          </cell>
        </row>
        <row r="343">
          <cell r="A343" t="str">
            <v>MCSO</v>
          </cell>
          <cell r="B343" t="str">
            <v>25-3200</v>
          </cell>
          <cell r="C343" t="str">
            <v>DETECTIVES</v>
          </cell>
          <cell r="D343" t="str">
            <v>1000</v>
          </cell>
          <cell r="E343" t="str">
            <v>601640</v>
          </cell>
          <cell r="F343" t="str">
            <v>VXZ809</v>
          </cell>
          <cell r="G343" t="str">
            <v>2999</v>
          </cell>
          <cell r="H343">
            <v>13457</v>
          </cell>
          <cell r="I343">
            <v>0.15</v>
          </cell>
          <cell r="L343">
            <v>0</v>
          </cell>
          <cell r="M343">
            <v>0</v>
          </cell>
          <cell r="N343">
            <v>38</v>
          </cell>
          <cell r="O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2298.5500000000002</v>
          </cell>
          <cell r="U343">
            <v>9</v>
          </cell>
        </row>
        <row r="344">
          <cell r="A344" t="str">
            <v>MCSO</v>
          </cell>
          <cell r="B344" t="str">
            <v>25-3200</v>
          </cell>
          <cell r="C344" t="str">
            <v>DETECTIVES</v>
          </cell>
          <cell r="D344" t="str">
            <v>1000</v>
          </cell>
          <cell r="E344" t="str">
            <v>601640</v>
          </cell>
          <cell r="F344" t="str">
            <v>VXZ813</v>
          </cell>
          <cell r="G344" t="str">
            <v>2999</v>
          </cell>
          <cell r="H344">
            <v>10179</v>
          </cell>
          <cell r="I344">
            <v>0.15</v>
          </cell>
          <cell r="L344">
            <v>0</v>
          </cell>
          <cell r="M344">
            <v>0</v>
          </cell>
          <cell r="N344">
            <v>38</v>
          </cell>
          <cell r="O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1839.1</v>
          </cell>
          <cell r="U344">
            <v>9</v>
          </cell>
        </row>
        <row r="345">
          <cell r="A345" t="str">
            <v>MCSO</v>
          </cell>
          <cell r="B345" t="str">
            <v>25-3200</v>
          </cell>
          <cell r="C345" t="str">
            <v>DETECTIVES</v>
          </cell>
          <cell r="D345" t="str">
            <v>1000</v>
          </cell>
          <cell r="E345" t="str">
            <v>601640</v>
          </cell>
          <cell r="F345" t="str">
            <v>VZN489</v>
          </cell>
          <cell r="G345" t="str">
            <v>2999</v>
          </cell>
          <cell r="H345">
            <v>11462</v>
          </cell>
          <cell r="I345">
            <v>0.15</v>
          </cell>
          <cell r="L345">
            <v>0</v>
          </cell>
          <cell r="M345">
            <v>0</v>
          </cell>
          <cell r="N345">
            <v>38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2059.3000000000002</v>
          </cell>
          <cell r="U345">
            <v>9</v>
          </cell>
        </row>
        <row r="346">
          <cell r="A346" t="str">
            <v>MCSO</v>
          </cell>
          <cell r="B346" t="str">
            <v>25-3200</v>
          </cell>
          <cell r="C346" t="str">
            <v>DETECTIVES</v>
          </cell>
          <cell r="D346" t="str">
            <v>1000</v>
          </cell>
          <cell r="E346" t="str">
            <v>601640</v>
          </cell>
          <cell r="F346" t="str">
            <v>E192614</v>
          </cell>
          <cell r="G346" t="str">
            <v>1222</v>
          </cell>
          <cell r="H346">
            <v>188</v>
          </cell>
          <cell r="I346">
            <v>0.27</v>
          </cell>
          <cell r="J346">
            <v>1620</v>
          </cell>
          <cell r="K346">
            <v>0</v>
          </cell>
          <cell r="L346">
            <v>0</v>
          </cell>
          <cell r="M346">
            <v>0</v>
          </cell>
          <cell r="N346">
            <v>456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1776</v>
          </cell>
          <cell r="U346">
            <v>12</v>
          </cell>
        </row>
        <row r="347">
          <cell r="A347" t="str">
            <v>MCSO</v>
          </cell>
          <cell r="B347" t="str">
            <v>25-3200</v>
          </cell>
          <cell r="C347" t="str">
            <v>DETECTIVES</v>
          </cell>
          <cell r="D347" t="str">
            <v>1000</v>
          </cell>
          <cell r="E347" t="str">
            <v>601640</v>
          </cell>
          <cell r="F347" t="str">
            <v>E170751</v>
          </cell>
          <cell r="G347" t="str">
            <v>1247</v>
          </cell>
          <cell r="H347">
            <v>1550</v>
          </cell>
          <cell r="I347">
            <v>0.24</v>
          </cell>
          <cell r="J347">
            <v>1440</v>
          </cell>
          <cell r="K347">
            <v>0</v>
          </cell>
          <cell r="L347">
            <v>0</v>
          </cell>
          <cell r="M347">
            <v>0</v>
          </cell>
          <cell r="N347">
            <v>456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1628.64</v>
          </cell>
          <cell r="U347">
            <v>12</v>
          </cell>
        </row>
        <row r="348">
          <cell r="A348" t="str">
            <v>MCSO</v>
          </cell>
          <cell r="B348" t="str">
            <v>25-3200</v>
          </cell>
          <cell r="C348" t="str">
            <v>DETECTIVES</v>
          </cell>
          <cell r="D348" t="str">
            <v>1000</v>
          </cell>
          <cell r="E348" t="str">
            <v>601640</v>
          </cell>
          <cell r="F348" t="str">
            <v>WXC001</v>
          </cell>
          <cell r="G348" t="str">
            <v>1024</v>
          </cell>
          <cell r="H348">
            <v>8641</v>
          </cell>
          <cell r="I348">
            <v>0.15</v>
          </cell>
          <cell r="J348">
            <v>900</v>
          </cell>
          <cell r="K348">
            <v>396.14999999999986</v>
          </cell>
          <cell r="L348">
            <v>0</v>
          </cell>
          <cell r="M348">
            <v>0</v>
          </cell>
          <cell r="N348">
            <v>456</v>
          </cell>
          <cell r="O348">
            <v>141</v>
          </cell>
          <cell r="P348">
            <v>1692</v>
          </cell>
          <cell r="Q348">
            <v>0</v>
          </cell>
          <cell r="R348">
            <v>0</v>
          </cell>
          <cell r="S348">
            <v>25</v>
          </cell>
          <cell r="T348">
            <v>3484.75</v>
          </cell>
          <cell r="U348">
            <v>12</v>
          </cell>
        </row>
        <row r="349">
          <cell r="A349" t="str">
            <v>MCSO</v>
          </cell>
          <cell r="B349" t="str">
            <v>25-3200</v>
          </cell>
          <cell r="C349" t="str">
            <v>DETECTIVES</v>
          </cell>
          <cell r="D349" t="str">
            <v>1000</v>
          </cell>
          <cell r="E349" t="str">
            <v>601640</v>
          </cell>
          <cell r="F349" t="str">
            <v>WUA123</v>
          </cell>
          <cell r="G349" t="str">
            <v>2999</v>
          </cell>
          <cell r="H349">
            <v>12477</v>
          </cell>
          <cell r="I349">
            <v>0.15</v>
          </cell>
          <cell r="J349">
            <v>900</v>
          </cell>
          <cell r="K349">
            <v>971.55</v>
          </cell>
          <cell r="L349">
            <v>0</v>
          </cell>
          <cell r="M349">
            <v>0</v>
          </cell>
          <cell r="N349">
            <v>456</v>
          </cell>
          <cell r="O349">
            <v>0</v>
          </cell>
          <cell r="P349">
            <v>0</v>
          </cell>
          <cell r="Q349">
            <v>0</v>
          </cell>
          <cell r="R349">
            <v>106</v>
          </cell>
          <cell r="S349">
            <v>0</v>
          </cell>
          <cell r="T349">
            <v>1516.2</v>
          </cell>
          <cell r="U349">
            <v>12</v>
          </cell>
        </row>
        <row r="350">
          <cell r="A350" t="str">
            <v>MCSO</v>
          </cell>
          <cell r="B350" t="str">
            <v>25-3300</v>
          </cell>
          <cell r="C350" t="str">
            <v>RIVER PATROL</v>
          </cell>
          <cell r="D350" t="str">
            <v>1000</v>
          </cell>
          <cell r="E350" t="str">
            <v>601633</v>
          </cell>
          <cell r="F350" t="str">
            <v>E200951</v>
          </cell>
          <cell r="G350" t="str">
            <v>1034</v>
          </cell>
          <cell r="H350">
            <v>4169</v>
          </cell>
          <cell r="I350">
            <v>0.24</v>
          </cell>
          <cell r="L350">
            <v>0</v>
          </cell>
          <cell r="M350">
            <v>0</v>
          </cell>
          <cell r="N350">
            <v>38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1261.6199999999999</v>
          </cell>
          <cell r="U350">
            <v>8</v>
          </cell>
        </row>
        <row r="351">
          <cell r="A351" t="str">
            <v>MCSO</v>
          </cell>
          <cell r="B351" t="str">
            <v>25-3300</v>
          </cell>
          <cell r="C351" t="str">
            <v>RIVER PATROL</v>
          </cell>
          <cell r="D351" t="str">
            <v>1000</v>
          </cell>
          <cell r="E351" t="str">
            <v>601633</v>
          </cell>
          <cell r="F351" t="str">
            <v>E196366</v>
          </cell>
          <cell r="G351" t="str">
            <v>3007</v>
          </cell>
          <cell r="H351">
            <v>0</v>
          </cell>
          <cell r="I351" t="str">
            <v>Actual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12</v>
          </cell>
        </row>
        <row r="352">
          <cell r="A352" t="str">
            <v>MCSO</v>
          </cell>
          <cell r="B352" t="str">
            <v>25-3300</v>
          </cell>
          <cell r="C352" t="str">
            <v>RIVER PATROL</v>
          </cell>
          <cell r="D352" t="str">
            <v>1000</v>
          </cell>
          <cell r="E352" t="str">
            <v>601633</v>
          </cell>
          <cell r="F352" t="str">
            <v>E196368</v>
          </cell>
          <cell r="G352" t="str">
            <v>3007</v>
          </cell>
          <cell r="H352">
            <v>0</v>
          </cell>
          <cell r="I352" t="str">
            <v>Actual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12</v>
          </cell>
        </row>
        <row r="353">
          <cell r="A353" t="str">
            <v>MCSO</v>
          </cell>
          <cell r="B353" t="str">
            <v>25-3300</v>
          </cell>
          <cell r="C353" t="str">
            <v>RIVER PATROL</v>
          </cell>
          <cell r="D353" t="str">
            <v>1000</v>
          </cell>
          <cell r="E353" t="str">
            <v>601633</v>
          </cell>
          <cell r="F353" t="str">
            <v>E196395</v>
          </cell>
          <cell r="G353" t="str">
            <v>3007</v>
          </cell>
          <cell r="H353">
            <v>0</v>
          </cell>
          <cell r="I353" t="str">
            <v>Actual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12</v>
          </cell>
        </row>
        <row r="354">
          <cell r="A354" t="str">
            <v>MCSO</v>
          </cell>
          <cell r="B354" t="str">
            <v>25-3300</v>
          </cell>
          <cell r="C354" t="str">
            <v>RIVER PATROL</v>
          </cell>
          <cell r="D354" t="str">
            <v>1000</v>
          </cell>
          <cell r="E354" t="str">
            <v>601633</v>
          </cell>
          <cell r="F354" t="str">
            <v>E204960</v>
          </cell>
          <cell r="G354" t="str">
            <v>1212</v>
          </cell>
          <cell r="H354">
            <v>10609</v>
          </cell>
          <cell r="I354">
            <v>0.2</v>
          </cell>
          <cell r="J354">
            <v>1200</v>
          </cell>
          <cell r="K354">
            <v>921.80000000000018</v>
          </cell>
          <cell r="L354">
            <v>0</v>
          </cell>
          <cell r="M354">
            <v>0</v>
          </cell>
          <cell r="N354">
            <v>456</v>
          </cell>
          <cell r="O354">
            <v>282</v>
          </cell>
          <cell r="P354">
            <v>3384</v>
          </cell>
          <cell r="Q354">
            <v>0</v>
          </cell>
          <cell r="R354">
            <v>0</v>
          </cell>
          <cell r="S354">
            <v>0</v>
          </cell>
          <cell r="T354">
            <v>6037.8</v>
          </cell>
          <cell r="U354">
            <v>12</v>
          </cell>
        </row>
        <row r="355">
          <cell r="A355" t="str">
            <v>MCSO</v>
          </cell>
          <cell r="B355" t="str">
            <v>25-3300</v>
          </cell>
          <cell r="C355" t="str">
            <v>RIVER PATROL</v>
          </cell>
          <cell r="D355" t="str">
            <v>1000</v>
          </cell>
          <cell r="E355" t="str">
            <v>601633</v>
          </cell>
          <cell r="F355" t="str">
            <v>E195887</v>
          </cell>
          <cell r="G355" t="str">
            <v>1208</v>
          </cell>
          <cell r="H355">
            <v>9451</v>
          </cell>
          <cell r="I355">
            <v>0.35</v>
          </cell>
          <cell r="J355">
            <v>2100</v>
          </cell>
          <cell r="K355">
            <v>1207.8499999999999</v>
          </cell>
          <cell r="L355">
            <v>0</v>
          </cell>
          <cell r="M355">
            <v>0</v>
          </cell>
          <cell r="N355">
            <v>456</v>
          </cell>
          <cell r="O355">
            <v>168</v>
          </cell>
          <cell r="P355">
            <v>2016</v>
          </cell>
          <cell r="Q355">
            <v>1391.92</v>
          </cell>
          <cell r="R355">
            <v>0</v>
          </cell>
          <cell r="S355">
            <v>0</v>
          </cell>
          <cell r="T355">
            <v>7141.77</v>
          </cell>
          <cell r="U355">
            <v>12</v>
          </cell>
        </row>
        <row r="356">
          <cell r="A356" t="str">
            <v>MCSO</v>
          </cell>
          <cell r="B356" t="str">
            <v>25-3300</v>
          </cell>
          <cell r="C356" t="str">
            <v>RIVER PATROL</v>
          </cell>
          <cell r="D356" t="str">
            <v>1000</v>
          </cell>
          <cell r="E356" t="str">
            <v>601633</v>
          </cell>
          <cell r="F356" t="str">
            <v>E209683</v>
          </cell>
          <cell r="G356" t="str">
            <v>1034</v>
          </cell>
          <cell r="H356">
            <v>13542</v>
          </cell>
          <cell r="I356">
            <v>0.24</v>
          </cell>
          <cell r="J356">
            <v>1440</v>
          </cell>
          <cell r="K356">
            <v>1810.08</v>
          </cell>
          <cell r="L356">
            <v>0</v>
          </cell>
          <cell r="M356">
            <v>0</v>
          </cell>
          <cell r="N356">
            <v>456</v>
          </cell>
          <cell r="O356">
            <v>583</v>
          </cell>
          <cell r="P356">
            <v>6996</v>
          </cell>
          <cell r="Q356">
            <v>0</v>
          </cell>
          <cell r="R356">
            <v>0</v>
          </cell>
          <cell r="S356">
            <v>0</v>
          </cell>
          <cell r="T356">
            <v>9270.0400000000009</v>
          </cell>
          <cell r="U356">
            <v>12</v>
          </cell>
        </row>
        <row r="357">
          <cell r="A357" t="str">
            <v>MCSO</v>
          </cell>
          <cell r="B357" t="str">
            <v>25-3300</v>
          </cell>
          <cell r="C357" t="str">
            <v>RIVER PATROL</v>
          </cell>
          <cell r="D357" t="str">
            <v>1000</v>
          </cell>
          <cell r="E357" t="str">
            <v>601633</v>
          </cell>
          <cell r="F357" t="str">
            <v>XVD703</v>
          </cell>
          <cell r="G357" t="str">
            <v>1034</v>
          </cell>
          <cell r="H357">
            <v>14004</v>
          </cell>
          <cell r="I357">
            <v>0.24</v>
          </cell>
          <cell r="J357">
            <v>1440</v>
          </cell>
          <cell r="K357">
            <v>1920.96</v>
          </cell>
          <cell r="L357">
            <v>0</v>
          </cell>
          <cell r="M357">
            <v>0</v>
          </cell>
          <cell r="N357">
            <v>456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3667.24</v>
          </cell>
          <cell r="U357">
            <v>12</v>
          </cell>
        </row>
        <row r="358">
          <cell r="A358" t="str">
            <v>MCSO</v>
          </cell>
          <cell r="B358" t="str">
            <v>25-3400</v>
          </cell>
          <cell r="C358" t="str">
            <v>DIVE TEAM</v>
          </cell>
          <cell r="D358" t="str">
            <v>1000</v>
          </cell>
          <cell r="E358" t="str">
            <v>601631</v>
          </cell>
          <cell r="F358" t="str">
            <v>E211361</v>
          </cell>
          <cell r="G358" t="str">
            <v>1340</v>
          </cell>
          <cell r="H358">
            <v>0</v>
          </cell>
          <cell r="I358" t="str">
            <v>Actual</v>
          </cell>
          <cell r="J358">
            <v>0</v>
          </cell>
          <cell r="K358">
            <v>0</v>
          </cell>
          <cell r="L358">
            <v>292.14999999999998</v>
          </cell>
          <cell r="M358">
            <v>177.56</v>
          </cell>
          <cell r="N358">
            <v>456</v>
          </cell>
          <cell r="O358">
            <v>0</v>
          </cell>
          <cell r="P358">
            <v>0</v>
          </cell>
          <cell r="Q358">
            <v>0</v>
          </cell>
          <cell r="R358">
            <v>965.71</v>
          </cell>
          <cell r="S358">
            <v>0</v>
          </cell>
          <cell r="T358">
            <v>1861.42</v>
          </cell>
          <cell r="U358">
            <v>12</v>
          </cell>
        </row>
        <row r="359">
          <cell r="A359" t="str">
            <v>MCSO</v>
          </cell>
          <cell r="B359" t="str">
            <v>25-3600</v>
          </cell>
          <cell r="C359" t="str">
            <v>TRANSPORT</v>
          </cell>
          <cell r="D359" t="str">
            <v>1000</v>
          </cell>
          <cell r="E359" t="str">
            <v>601486</v>
          </cell>
          <cell r="F359" t="str">
            <v>E185865</v>
          </cell>
          <cell r="G359" t="str">
            <v>1247</v>
          </cell>
          <cell r="H359">
            <v>0</v>
          </cell>
          <cell r="I359">
            <v>0.24</v>
          </cell>
          <cell r="L359">
            <v>0</v>
          </cell>
          <cell r="M359">
            <v>0</v>
          </cell>
          <cell r="N359">
            <v>38</v>
          </cell>
          <cell r="O359">
            <v>0</v>
          </cell>
          <cell r="Q359">
            <v>0</v>
          </cell>
          <cell r="R359">
            <v>79.5</v>
          </cell>
          <cell r="S359">
            <v>0</v>
          </cell>
          <cell r="T359">
            <v>79.5</v>
          </cell>
          <cell r="U359">
            <v>1</v>
          </cell>
        </row>
        <row r="360">
          <cell r="A360" t="str">
            <v>MCSO</v>
          </cell>
          <cell r="B360" t="str">
            <v>25-3600</v>
          </cell>
          <cell r="C360" t="str">
            <v>TRANSPORT</v>
          </cell>
          <cell r="D360" t="str">
            <v>1000</v>
          </cell>
          <cell r="E360" t="str">
            <v>601486</v>
          </cell>
          <cell r="F360" t="str">
            <v>E200970</v>
          </cell>
          <cell r="G360" t="str">
            <v>1248</v>
          </cell>
          <cell r="H360">
            <v>5360</v>
          </cell>
          <cell r="I360">
            <v>0.24</v>
          </cell>
          <cell r="L360">
            <v>0</v>
          </cell>
          <cell r="M360">
            <v>0</v>
          </cell>
          <cell r="N360">
            <v>38</v>
          </cell>
          <cell r="O360">
            <v>0</v>
          </cell>
          <cell r="Q360">
            <v>0</v>
          </cell>
          <cell r="R360">
            <v>691.59</v>
          </cell>
          <cell r="S360">
            <v>0</v>
          </cell>
          <cell r="T360">
            <v>2047.99</v>
          </cell>
          <cell r="U360">
            <v>4</v>
          </cell>
        </row>
        <row r="361">
          <cell r="A361" t="str">
            <v>MCSO</v>
          </cell>
          <cell r="B361" t="str">
            <v>25-3600</v>
          </cell>
          <cell r="C361" t="str">
            <v>TRANSPORT</v>
          </cell>
          <cell r="D361" t="str">
            <v>1000</v>
          </cell>
          <cell r="E361" t="str">
            <v>601486</v>
          </cell>
          <cell r="F361" t="str">
            <v>E200971</v>
          </cell>
          <cell r="G361" t="str">
            <v>1248</v>
          </cell>
          <cell r="H361">
            <v>7878</v>
          </cell>
          <cell r="I361">
            <v>0.24</v>
          </cell>
          <cell r="L361">
            <v>0</v>
          </cell>
          <cell r="M361">
            <v>0</v>
          </cell>
          <cell r="N361">
            <v>38</v>
          </cell>
          <cell r="O361">
            <v>0</v>
          </cell>
          <cell r="Q361">
            <v>0</v>
          </cell>
          <cell r="R361">
            <v>980.5</v>
          </cell>
          <cell r="S361">
            <v>0</v>
          </cell>
          <cell r="T361">
            <v>3011.22</v>
          </cell>
          <cell r="U361">
            <v>6</v>
          </cell>
        </row>
        <row r="362">
          <cell r="A362" t="str">
            <v>MCSO</v>
          </cell>
          <cell r="B362" t="str">
            <v>25-3600</v>
          </cell>
          <cell r="C362" t="str">
            <v>TRANSPORT</v>
          </cell>
          <cell r="D362" t="str">
            <v>1000</v>
          </cell>
          <cell r="E362" t="str">
            <v>601486</v>
          </cell>
          <cell r="F362" t="str">
            <v>E169463</v>
          </cell>
          <cell r="G362" t="str">
            <v>1247</v>
          </cell>
          <cell r="H362">
            <v>2350</v>
          </cell>
          <cell r="I362">
            <v>0.24</v>
          </cell>
          <cell r="J362">
            <v>1440</v>
          </cell>
          <cell r="K362">
            <v>0</v>
          </cell>
          <cell r="L362">
            <v>0</v>
          </cell>
          <cell r="M362">
            <v>0</v>
          </cell>
          <cell r="N362">
            <v>456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1626</v>
          </cell>
          <cell r="U362">
            <v>12</v>
          </cell>
        </row>
        <row r="363">
          <cell r="A363" t="str">
            <v>MCSO</v>
          </cell>
          <cell r="B363" t="str">
            <v>25-3600</v>
          </cell>
          <cell r="C363" t="str">
            <v>TRANSPORT</v>
          </cell>
          <cell r="D363" t="str">
            <v>1000</v>
          </cell>
          <cell r="E363" t="str">
            <v>601486</v>
          </cell>
          <cell r="F363" t="str">
            <v>E162000</v>
          </cell>
          <cell r="G363" t="str">
            <v>1301</v>
          </cell>
          <cell r="H363">
            <v>0</v>
          </cell>
          <cell r="I363" t="str">
            <v>Actual</v>
          </cell>
          <cell r="J363">
            <v>0</v>
          </cell>
          <cell r="K363">
            <v>0</v>
          </cell>
          <cell r="L363">
            <v>3446.43</v>
          </cell>
          <cell r="M363">
            <v>354.09</v>
          </cell>
          <cell r="N363">
            <v>456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4226.5200000000004</v>
          </cell>
          <cell r="U363">
            <v>12</v>
          </cell>
        </row>
        <row r="364">
          <cell r="A364" t="str">
            <v>MCSO</v>
          </cell>
          <cell r="B364" t="str">
            <v>25-3600</v>
          </cell>
          <cell r="C364" t="str">
            <v>TRANSPORT</v>
          </cell>
          <cell r="D364" t="str">
            <v>1000</v>
          </cell>
          <cell r="E364" t="str">
            <v>601486</v>
          </cell>
          <cell r="F364" t="str">
            <v>E178055</v>
          </cell>
          <cell r="G364" t="str">
            <v>1301</v>
          </cell>
          <cell r="H364">
            <v>0</v>
          </cell>
          <cell r="I364" t="str">
            <v>Actual</v>
          </cell>
          <cell r="J364">
            <v>0</v>
          </cell>
          <cell r="K364">
            <v>0</v>
          </cell>
          <cell r="L364">
            <v>-169.89</v>
          </cell>
          <cell r="M364">
            <v>653.16999999999996</v>
          </cell>
          <cell r="N364">
            <v>456</v>
          </cell>
          <cell r="O364">
            <v>417</v>
          </cell>
          <cell r="P364">
            <v>5004</v>
          </cell>
          <cell r="Q364">
            <v>675.75</v>
          </cell>
          <cell r="R364">
            <v>0</v>
          </cell>
          <cell r="S364">
            <v>0</v>
          </cell>
          <cell r="T364">
            <v>6589.03</v>
          </cell>
          <cell r="U364">
            <v>12</v>
          </cell>
        </row>
        <row r="365">
          <cell r="A365" t="str">
            <v>MCSO</v>
          </cell>
          <cell r="B365" t="str">
            <v>25-3600</v>
          </cell>
          <cell r="C365" t="str">
            <v>TRANSPORT</v>
          </cell>
          <cell r="D365" t="str">
            <v>1000</v>
          </cell>
          <cell r="E365" t="str">
            <v>601486</v>
          </cell>
          <cell r="F365" t="str">
            <v>E183322</v>
          </cell>
          <cell r="G365" t="str">
            <v>1301</v>
          </cell>
          <cell r="H365">
            <v>0</v>
          </cell>
          <cell r="I365" t="str">
            <v>Actual</v>
          </cell>
          <cell r="J365">
            <v>0</v>
          </cell>
          <cell r="K365">
            <v>0</v>
          </cell>
          <cell r="L365">
            <v>11004.39</v>
          </cell>
          <cell r="M365">
            <v>1242.21</v>
          </cell>
          <cell r="N365">
            <v>456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12672.6</v>
          </cell>
          <cell r="U365">
            <v>12</v>
          </cell>
        </row>
        <row r="366">
          <cell r="A366" t="str">
            <v>MCSO</v>
          </cell>
          <cell r="B366" t="str">
            <v>25-3600</v>
          </cell>
          <cell r="C366" t="str">
            <v>TRANSPORT</v>
          </cell>
          <cell r="D366" t="str">
            <v>1000</v>
          </cell>
          <cell r="E366" t="str">
            <v>601486</v>
          </cell>
          <cell r="F366" t="str">
            <v>E192850</v>
          </cell>
          <cell r="G366" t="str">
            <v>1301</v>
          </cell>
          <cell r="H366">
            <v>0</v>
          </cell>
          <cell r="I366" t="str">
            <v>Actual</v>
          </cell>
          <cell r="J366">
            <v>0</v>
          </cell>
          <cell r="K366">
            <v>0</v>
          </cell>
          <cell r="L366">
            <v>4506.0200000000004</v>
          </cell>
          <cell r="M366">
            <v>827.82</v>
          </cell>
          <cell r="N366">
            <v>456</v>
          </cell>
          <cell r="O366">
            <v>417</v>
          </cell>
          <cell r="P366">
            <v>5004</v>
          </cell>
          <cell r="Q366">
            <v>0</v>
          </cell>
          <cell r="R366">
            <v>0</v>
          </cell>
          <cell r="S366">
            <v>0</v>
          </cell>
          <cell r="T366">
            <v>10763.84</v>
          </cell>
          <cell r="U366">
            <v>12</v>
          </cell>
        </row>
        <row r="367">
          <cell r="A367" t="str">
            <v>MCSO</v>
          </cell>
          <cell r="B367" t="str">
            <v>25-3600</v>
          </cell>
          <cell r="C367" t="str">
            <v>TRANSPORT</v>
          </cell>
          <cell r="D367" t="str">
            <v>1000</v>
          </cell>
          <cell r="E367" t="str">
            <v>601486</v>
          </cell>
          <cell r="F367" t="str">
            <v>E201006</v>
          </cell>
          <cell r="G367" t="str">
            <v>1302</v>
          </cell>
          <cell r="H367">
            <v>0</v>
          </cell>
          <cell r="I367" t="str">
            <v>Actual</v>
          </cell>
          <cell r="J367">
            <v>0</v>
          </cell>
          <cell r="K367">
            <v>0</v>
          </cell>
          <cell r="L367">
            <v>17072.419999999998</v>
          </cell>
          <cell r="M367">
            <v>2161.13</v>
          </cell>
          <cell r="N367">
            <v>456</v>
          </cell>
          <cell r="O367">
            <v>528</v>
          </cell>
          <cell r="P367">
            <v>6336</v>
          </cell>
          <cell r="Q367">
            <v>0</v>
          </cell>
          <cell r="R367">
            <v>0</v>
          </cell>
          <cell r="S367">
            <v>0</v>
          </cell>
          <cell r="T367">
            <v>25995.55</v>
          </cell>
          <cell r="U367">
            <v>12</v>
          </cell>
        </row>
        <row r="368">
          <cell r="A368" t="str">
            <v>MCSO</v>
          </cell>
          <cell r="B368" t="str">
            <v>25-3600</v>
          </cell>
          <cell r="C368" t="str">
            <v>TRANSPORT</v>
          </cell>
          <cell r="D368" t="str">
            <v>1000</v>
          </cell>
          <cell r="E368" t="str">
            <v>601486</v>
          </cell>
          <cell r="F368" t="str">
            <v>E213212</v>
          </cell>
          <cell r="G368" t="str">
            <v>1302</v>
          </cell>
          <cell r="H368">
            <v>0</v>
          </cell>
          <cell r="I368" t="str">
            <v>Actual</v>
          </cell>
          <cell r="J368">
            <v>0</v>
          </cell>
          <cell r="K368">
            <v>0</v>
          </cell>
          <cell r="L368">
            <v>5867.61</v>
          </cell>
          <cell r="M368">
            <v>2383.0500000000002</v>
          </cell>
          <cell r="N368">
            <v>456</v>
          </cell>
          <cell r="O368">
            <v>0</v>
          </cell>
          <cell r="P368">
            <v>0</v>
          </cell>
          <cell r="Q368">
            <v>636</v>
          </cell>
          <cell r="R368">
            <v>0</v>
          </cell>
          <cell r="S368">
            <v>0</v>
          </cell>
          <cell r="T368">
            <v>9312.66</v>
          </cell>
          <cell r="U368">
            <v>12</v>
          </cell>
        </row>
        <row r="369">
          <cell r="A369" t="str">
            <v>MCSO</v>
          </cell>
          <cell r="B369" t="str">
            <v>25-3600</v>
          </cell>
          <cell r="C369" t="str">
            <v>TRANSPORT</v>
          </cell>
          <cell r="D369" t="str">
            <v>1000</v>
          </cell>
          <cell r="E369" t="str">
            <v>601486</v>
          </cell>
          <cell r="F369" t="str">
            <v>E201033</v>
          </cell>
          <cell r="G369" t="str">
            <v>1034</v>
          </cell>
          <cell r="H369">
            <v>8015</v>
          </cell>
          <cell r="I369">
            <v>0.24</v>
          </cell>
          <cell r="J369">
            <v>1440</v>
          </cell>
          <cell r="K369">
            <v>483.59999999999991</v>
          </cell>
          <cell r="L369">
            <v>0</v>
          </cell>
          <cell r="M369">
            <v>0</v>
          </cell>
          <cell r="N369">
            <v>456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2493.38</v>
          </cell>
          <cell r="U369">
            <v>12</v>
          </cell>
        </row>
        <row r="370">
          <cell r="A370" t="str">
            <v>MCSO</v>
          </cell>
          <cell r="B370" t="str">
            <v>25-3600</v>
          </cell>
          <cell r="C370" t="str">
            <v>TRANSPORT</v>
          </cell>
          <cell r="D370" t="str">
            <v>1000</v>
          </cell>
          <cell r="E370" t="str">
            <v>601486</v>
          </cell>
          <cell r="F370" t="str">
            <v>E201032</v>
          </cell>
          <cell r="G370" t="str">
            <v>1034</v>
          </cell>
          <cell r="H370">
            <v>13653</v>
          </cell>
          <cell r="I370">
            <v>0.24</v>
          </cell>
          <cell r="J370">
            <v>1440</v>
          </cell>
          <cell r="K370">
            <v>1836.7199999999998</v>
          </cell>
          <cell r="L370">
            <v>0</v>
          </cell>
          <cell r="M370">
            <v>0</v>
          </cell>
          <cell r="N370">
            <v>456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3564.1</v>
          </cell>
          <cell r="U370">
            <v>12</v>
          </cell>
        </row>
        <row r="371">
          <cell r="A371" t="str">
            <v>MCSO</v>
          </cell>
          <cell r="B371" t="str">
            <v>25-3600</v>
          </cell>
          <cell r="C371" t="str">
            <v>TRANSPORT</v>
          </cell>
          <cell r="D371" t="str">
            <v>1000</v>
          </cell>
          <cell r="E371" t="str">
            <v>601486</v>
          </cell>
          <cell r="F371" t="str">
            <v>E218966</v>
          </cell>
          <cell r="G371" t="str">
            <v>1248</v>
          </cell>
          <cell r="H371">
            <v>14710</v>
          </cell>
          <cell r="I371">
            <v>0.24</v>
          </cell>
          <cell r="J371">
            <v>1440</v>
          </cell>
          <cell r="K371">
            <v>2090.4</v>
          </cell>
          <cell r="L371">
            <v>0</v>
          </cell>
          <cell r="M371">
            <v>0</v>
          </cell>
          <cell r="N371">
            <v>456</v>
          </cell>
          <cell r="O371">
            <v>375</v>
          </cell>
          <cell r="P371">
            <v>4500</v>
          </cell>
          <cell r="Q371">
            <v>0</v>
          </cell>
          <cell r="R371">
            <v>3750.03</v>
          </cell>
          <cell r="S371">
            <v>0</v>
          </cell>
          <cell r="T371">
            <v>12183.23</v>
          </cell>
          <cell r="U371">
            <v>12</v>
          </cell>
        </row>
        <row r="372">
          <cell r="A372" t="str">
            <v>MCSO</v>
          </cell>
          <cell r="B372" t="str">
            <v>25-3600</v>
          </cell>
          <cell r="C372" t="str">
            <v>TRANSPORT</v>
          </cell>
          <cell r="D372" t="str">
            <v>1000</v>
          </cell>
          <cell r="E372" t="str">
            <v>601486</v>
          </cell>
          <cell r="F372" t="str">
            <v>E218967</v>
          </cell>
          <cell r="G372" t="str">
            <v>1248</v>
          </cell>
          <cell r="H372">
            <v>15833</v>
          </cell>
          <cell r="I372">
            <v>0.24</v>
          </cell>
          <cell r="J372">
            <v>1440</v>
          </cell>
          <cell r="K372">
            <v>2359.92</v>
          </cell>
          <cell r="L372">
            <v>0</v>
          </cell>
          <cell r="M372">
            <v>0</v>
          </cell>
          <cell r="N372">
            <v>456</v>
          </cell>
          <cell r="O372">
            <v>375</v>
          </cell>
          <cell r="P372">
            <v>4500</v>
          </cell>
          <cell r="Q372">
            <v>0</v>
          </cell>
          <cell r="R372">
            <v>3526.85</v>
          </cell>
          <cell r="S372">
            <v>0</v>
          </cell>
          <cell r="T372">
            <v>12112.77</v>
          </cell>
          <cell r="U372">
            <v>12</v>
          </cell>
        </row>
        <row r="373">
          <cell r="A373" t="str">
            <v>MCSO</v>
          </cell>
          <cell r="B373" t="str">
            <v>25-3600</v>
          </cell>
          <cell r="C373" t="str">
            <v>TRANSPORT</v>
          </cell>
          <cell r="D373" t="str">
            <v>1000</v>
          </cell>
          <cell r="E373" t="str">
            <v>601486</v>
          </cell>
          <cell r="F373" t="str">
            <v>E218968</v>
          </cell>
          <cell r="G373" t="str">
            <v>1248</v>
          </cell>
          <cell r="H373">
            <v>17588</v>
          </cell>
          <cell r="I373">
            <v>0.24</v>
          </cell>
          <cell r="J373">
            <v>1440</v>
          </cell>
          <cell r="K373">
            <v>2781.12</v>
          </cell>
          <cell r="L373">
            <v>0</v>
          </cell>
          <cell r="M373">
            <v>0</v>
          </cell>
          <cell r="N373">
            <v>456</v>
          </cell>
          <cell r="O373">
            <v>375</v>
          </cell>
          <cell r="P373">
            <v>4500</v>
          </cell>
          <cell r="Q373">
            <v>0</v>
          </cell>
          <cell r="R373">
            <v>3526.85</v>
          </cell>
          <cell r="S373">
            <v>0</v>
          </cell>
          <cell r="T373">
            <v>12622.77</v>
          </cell>
          <cell r="U373">
            <v>12</v>
          </cell>
        </row>
        <row r="374">
          <cell r="A374" t="str">
            <v>MCSO</v>
          </cell>
          <cell r="B374" t="str">
            <v>25-3600</v>
          </cell>
          <cell r="C374" t="str">
            <v>TRANSPORT</v>
          </cell>
          <cell r="D374" t="str">
            <v>1000</v>
          </cell>
          <cell r="E374" t="str">
            <v>601486</v>
          </cell>
          <cell r="F374" t="str">
            <v>E218969</v>
          </cell>
          <cell r="G374" t="str">
            <v>1248</v>
          </cell>
          <cell r="H374">
            <v>20674</v>
          </cell>
          <cell r="I374">
            <v>0.24</v>
          </cell>
          <cell r="J374">
            <v>1440</v>
          </cell>
          <cell r="K374">
            <v>3521.76</v>
          </cell>
          <cell r="L374">
            <v>0</v>
          </cell>
          <cell r="M374">
            <v>0</v>
          </cell>
          <cell r="N374">
            <v>456</v>
          </cell>
          <cell r="O374">
            <v>375</v>
          </cell>
          <cell r="P374">
            <v>4500</v>
          </cell>
          <cell r="Q374">
            <v>0</v>
          </cell>
          <cell r="R374">
            <v>4089.57</v>
          </cell>
          <cell r="S374">
            <v>0</v>
          </cell>
          <cell r="T374">
            <v>13907.33</v>
          </cell>
          <cell r="U374">
            <v>12</v>
          </cell>
        </row>
        <row r="375">
          <cell r="A375" t="str">
            <v>MCSO</v>
          </cell>
          <cell r="B375" t="str">
            <v>25-3600</v>
          </cell>
          <cell r="C375" t="str">
            <v>TRANSPORT</v>
          </cell>
          <cell r="D375" t="str">
            <v>1000</v>
          </cell>
          <cell r="E375" t="str">
            <v>601486</v>
          </cell>
          <cell r="F375" t="str">
            <v>E212163</v>
          </cell>
          <cell r="G375" t="str">
            <v>1247</v>
          </cell>
          <cell r="H375">
            <v>25845</v>
          </cell>
          <cell r="I375">
            <v>0.24</v>
          </cell>
          <cell r="J375">
            <v>1440</v>
          </cell>
          <cell r="K375">
            <v>4762.8</v>
          </cell>
          <cell r="L375">
            <v>0</v>
          </cell>
          <cell r="M375">
            <v>0</v>
          </cell>
          <cell r="N375">
            <v>456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6628.8</v>
          </cell>
          <cell r="U375">
            <v>12</v>
          </cell>
        </row>
        <row r="376">
          <cell r="A376" t="str">
            <v>MCSO</v>
          </cell>
          <cell r="B376" t="str">
            <v>25-3710</v>
          </cell>
          <cell r="C376" t="str">
            <v>CLASSIFICATION</v>
          </cell>
          <cell r="D376" t="str">
            <v>1000</v>
          </cell>
          <cell r="E376" t="str">
            <v>601473</v>
          </cell>
          <cell r="F376" t="str">
            <v>XQY023</v>
          </cell>
          <cell r="G376" t="str">
            <v>1024</v>
          </cell>
          <cell r="H376">
            <v>10359</v>
          </cell>
          <cell r="I376">
            <v>0.15</v>
          </cell>
          <cell r="J376">
            <v>900</v>
          </cell>
          <cell r="K376">
            <v>653.84999999999991</v>
          </cell>
          <cell r="L376">
            <v>0</v>
          </cell>
          <cell r="M376">
            <v>0</v>
          </cell>
          <cell r="N376">
            <v>456</v>
          </cell>
          <cell r="O376">
            <v>125</v>
          </cell>
          <cell r="P376">
            <v>1500</v>
          </cell>
          <cell r="Q376">
            <v>0</v>
          </cell>
          <cell r="R376">
            <v>0</v>
          </cell>
          <cell r="S376">
            <v>0</v>
          </cell>
          <cell r="T376">
            <v>3539.85</v>
          </cell>
          <cell r="U376">
            <v>12</v>
          </cell>
        </row>
        <row r="377">
          <cell r="A377" t="str">
            <v>MCSO</v>
          </cell>
          <cell r="B377" t="str">
            <v>25-3720</v>
          </cell>
          <cell r="C377" t="str">
            <v>BOOKING &amp; RELEASE</v>
          </cell>
          <cell r="D377" t="str">
            <v>1514</v>
          </cell>
          <cell r="E377" t="str">
            <v>601453</v>
          </cell>
          <cell r="F377" t="str">
            <v>XQC259</v>
          </cell>
          <cell r="G377" t="str">
            <v>1024</v>
          </cell>
          <cell r="H377">
            <v>11607</v>
          </cell>
          <cell r="I377">
            <v>0.15</v>
          </cell>
          <cell r="J377">
            <v>900</v>
          </cell>
          <cell r="K377">
            <v>841.05</v>
          </cell>
          <cell r="L377">
            <v>0</v>
          </cell>
          <cell r="M377">
            <v>0</v>
          </cell>
          <cell r="N377">
            <v>456</v>
          </cell>
          <cell r="O377">
            <v>125</v>
          </cell>
          <cell r="P377">
            <v>1500</v>
          </cell>
          <cell r="Q377">
            <v>0</v>
          </cell>
          <cell r="R377">
            <v>0</v>
          </cell>
          <cell r="S377">
            <v>0</v>
          </cell>
          <cell r="T377">
            <v>3667.05</v>
          </cell>
          <cell r="U377">
            <v>12</v>
          </cell>
        </row>
        <row r="378">
          <cell r="A378" t="str">
            <v>MCSO</v>
          </cell>
          <cell r="B378" t="str">
            <v>25-3800</v>
          </cell>
          <cell r="C378" t="str">
            <v>MCDC</v>
          </cell>
          <cell r="D378" t="str">
            <v>1000</v>
          </cell>
          <cell r="E378" t="str">
            <v>601410</v>
          </cell>
          <cell r="F378" t="str">
            <v>E180024</v>
          </cell>
          <cell r="G378" t="str">
            <v>1248</v>
          </cell>
          <cell r="H378">
            <v>2545</v>
          </cell>
          <cell r="I378">
            <v>0.24</v>
          </cell>
          <cell r="L378">
            <v>0</v>
          </cell>
          <cell r="M378">
            <v>0</v>
          </cell>
          <cell r="N378">
            <v>38</v>
          </cell>
          <cell r="O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1204.8</v>
          </cell>
          <cell r="U378">
            <v>6</v>
          </cell>
        </row>
        <row r="379">
          <cell r="A379" t="str">
            <v>MCSO</v>
          </cell>
          <cell r="B379" t="str">
            <v>25-3800</v>
          </cell>
          <cell r="C379" t="str">
            <v>MCDC</v>
          </cell>
          <cell r="D379" t="str">
            <v>1000</v>
          </cell>
          <cell r="E379" t="str">
            <v>601410</v>
          </cell>
          <cell r="F379" t="str">
            <v>E185200</v>
          </cell>
          <cell r="G379" t="str">
            <v>1031</v>
          </cell>
          <cell r="H379">
            <v>2404</v>
          </cell>
          <cell r="I379">
            <v>0.2</v>
          </cell>
          <cell r="J379">
            <v>1200</v>
          </cell>
          <cell r="K379">
            <v>0</v>
          </cell>
          <cell r="L379">
            <v>0</v>
          </cell>
          <cell r="M379">
            <v>0</v>
          </cell>
          <cell r="N379">
            <v>456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1326.4</v>
          </cell>
          <cell r="U379">
            <v>12</v>
          </cell>
        </row>
        <row r="380">
          <cell r="A380" t="str">
            <v>MCSO</v>
          </cell>
          <cell r="B380" t="str">
            <v>25-3800</v>
          </cell>
          <cell r="C380" t="str">
            <v>MCDC</v>
          </cell>
          <cell r="D380" t="str">
            <v>1000</v>
          </cell>
          <cell r="E380" t="str">
            <v>601410</v>
          </cell>
          <cell r="F380" t="str">
            <v>E204987</v>
          </cell>
          <cell r="G380" t="str">
            <v>1031</v>
          </cell>
          <cell r="H380">
            <v>3255</v>
          </cell>
          <cell r="I380">
            <v>0.2</v>
          </cell>
          <cell r="J380">
            <v>1200</v>
          </cell>
          <cell r="K380">
            <v>0</v>
          </cell>
          <cell r="L380">
            <v>0</v>
          </cell>
          <cell r="M380">
            <v>0</v>
          </cell>
          <cell r="N380">
            <v>456</v>
          </cell>
          <cell r="O380">
            <v>181</v>
          </cell>
          <cell r="P380">
            <v>2172</v>
          </cell>
          <cell r="Q380">
            <v>890.93</v>
          </cell>
          <cell r="R380">
            <v>0</v>
          </cell>
          <cell r="S380">
            <v>0</v>
          </cell>
          <cell r="T380">
            <v>4420.68</v>
          </cell>
          <cell r="U380">
            <v>12</v>
          </cell>
        </row>
        <row r="381">
          <cell r="A381" t="str">
            <v>MCSO</v>
          </cell>
          <cell r="B381" t="str">
            <v>25-3800</v>
          </cell>
          <cell r="C381" t="str">
            <v>MCDC</v>
          </cell>
          <cell r="D381" t="str">
            <v>1000</v>
          </cell>
          <cell r="E381" t="str">
            <v>601410</v>
          </cell>
          <cell r="F381" t="str">
            <v>E206752</v>
          </cell>
          <cell r="G381" t="str">
            <v>1024</v>
          </cell>
          <cell r="H381">
            <v>6176</v>
          </cell>
          <cell r="I381">
            <v>0.15</v>
          </cell>
          <cell r="J381">
            <v>900</v>
          </cell>
          <cell r="K381">
            <v>26.399999999999977</v>
          </cell>
          <cell r="L381">
            <v>0</v>
          </cell>
          <cell r="M381">
            <v>0</v>
          </cell>
          <cell r="N381">
            <v>456</v>
          </cell>
          <cell r="O381">
            <v>125</v>
          </cell>
          <cell r="P381">
            <v>1500</v>
          </cell>
          <cell r="Q381">
            <v>0</v>
          </cell>
          <cell r="R381">
            <v>0</v>
          </cell>
          <cell r="S381">
            <v>0</v>
          </cell>
          <cell r="T381">
            <v>3046.5</v>
          </cell>
          <cell r="U381">
            <v>12</v>
          </cell>
        </row>
        <row r="382">
          <cell r="A382" t="str">
            <v>MCSO</v>
          </cell>
          <cell r="B382" t="str">
            <v>25-3800</v>
          </cell>
          <cell r="C382" t="str">
            <v>MCDC</v>
          </cell>
          <cell r="D382" t="str">
            <v>1000</v>
          </cell>
          <cell r="E382" t="str">
            <v>601410</v>
          </cell>
          <cell r="F382" t="str">
            <v>E212179</v>
          </cell>
          <cell r="G382" t="str">
            <v>1031</v>
          </cell>
          <cell r="H382">
            <v>6427</v>
          </cell>
          <cell r="I382">
            <v>0.2</v>
          </cell>
          <cell r="J382">
            <v>1200</v>
          </cell>
          <cell r="K382">
            <v>85.400000000000091</v>
          </cell>
          <cell r="L382">
            <v>0</v>
          </cell>
          <cell r="M382">
            <v>0</v>
          </cell>
          <cell r="N382">
            <v>456</v>
          </cell>
          <cell r="O382">
            <v>181</v>
          </cell>
          <cell r="P382">
            <v>2172</v>
          </cell>
          <cell r="Q382">
            <v>0</v>
          </cell>
          <cell r="R382">
            <v>0</v>
          </cell>
          <cell r="S382">
            <v>0</v>
          </cell>
          <cell r="T382">
            <v>3961.97</v>
          </cell>
          <cell r="U382">
            <v>12</v>
          </cell>
        </row>
        <row r="383">
          <cell r="A383" t="str">
            <v>MCSO</v>
          </cell>
          <cell r="B383" t="str">
            <v>25-3800</v>
          </cell>
          <cell r="C383" t="str">
            <v>MCDC</v>
          </cell>
          <cell r="D383" t="str">
            <v>1000</v>
          </cell>
          <cell r="E383" t="str">
            <v>601410</v>
          </cell>
          <cell r="F383" t="str">
            <v>E201030</v>
          </cell>
          <cell r="G383" t="str">
            <v>1034</v>
          </cell>
          <cell r="H383">
            <v>7984</v>
          </cell>
          <cell r="I383">
            <v>0.24</v>
          </cell>
          <cell r="J383">
            <v>1440</v>
          </cell>
          <cell r="K383">
            <v>476.15999999999985</v>
          </cell>
          <cell r="L383">
            <v>0</v>
          </cell>
          <cell r="M383">
            <v>0</v>
          </cell>
          <cell r="N383">
            <v>456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2251.52</v>
          </cell>
          <cell r="U383">
            <v>12</v>
          </cell>
        </row>
        <row r="384">
          <cell r="A384" t="str">
            <v>MCSO</v>
          </cell>
          <cell r="B384" t="str">
            <v>25-3800</v>
          </cell>
          <cell r="C384" t="str">
            <v>MCDC</v>
          </cell>
          <cell r="D384" t="str">
            <v>1000</v>
          </cell>
          <cell r="E384" t="str">
            <v>601410</v>
          </cell>
          <cell r="F384" t="str">
            <v>XQC266</v>
          </cell>
          <cell r="G384" t="str">
            <v>1024</v>
          </cell>
          <cell r="H384">
            <v>11479</v>
          </cell>
          <cell r="I384">
            <v>0.15</v>
          </cell>
          <cell r="J384">
            <v>900</v>
          </cell>
          <cell r="K384">
            <v>821.84999999999991</v>
          </cell>
          <cell r="L384">
            <v>0</v>
          </cell>
          <cell r="M384">
            <v>0</v>
          </cell>
          <cell r="N384">
            <v>456</v>
          </cell>
          <cell r="O384">
            <v>125</v>
          </cell>
          <cell r="P384">
            <v>1500</v>
          </cell>
          <cell r="Q384">
            <v>0</v>
          </cell>
          <cell r="R384">
            <v>0</v>
          </cell>
          <cell r="S384">
            <v>0</v>
          </cell>
          <cell r="T384">
            <v>3723</v>
          </cell>
          <cell r="U384">
            <v>12</v>
          </cell>
        </row>
        <row r="385">
          <cell r="A385" t="str">
            <v>MCSO</v>
          </cell>
          <cell r="B385" t="str">
            <v>25-3800</v>
          </cell>
          <cell r="C385" t="str">
            <v>MCDC</v>
          </cell>
          <cell r="D385" t="str">
            <v>1000</v>
          </cell>
          <cell r="E385" t="str">
            <v>601410</v>
          </cell>
          <cell r="F385" t="str">
            <v>E200973</v>
          </cell>
          <cell r="G385" t="str">
            <v>1248</v>
          </cell>
          <cell r="H385">
            <v>14684</v>
          </cell>
          <cell r="I385">
            <v>0.24</v>
          </cell>
          <cell r="J385">
            <v>1440</v>
          </cell>
          <cell r="K385">
            <v>2084.16</v>
          </cell>
          <cell r="L385">
            <v>0</v>
          </cell>
          <cell r="M385">
            <v>0</v>
          </cell>
          <cell r="N385">
            <v>456</v>
          </cell>
          <cell r="O385">
            <v>0</v>
          </cell>
          <cell r="P385">
            <v>0</v>
          </cell>
          <cell r="Q385">
            <v>0</v>
          </cell>
          <cell r="R385">
            <v>106</v>
          </cell>
          <cell r="S385">
            <v>0</v>
          </cell>
          <cell r="T385">
            <v>3828.64</v>
          </cell>
          <cell r="U385">
            <v>12</v>
          </cell>
        </row>
        <row r="386">
          <cell r="A386" t="str">
            <v>MCSO</v>
          </cell>
          <cell r="B386" t="str">
            <v>25-4100</v>
          </cell>
          <cell r="C386" t="str">
            <v>MCIJ</v>
          </cell>
          <cell r="D386" t="str">
            <v>1514</v>
          </cell>
          <cell r="E386" t="str">
            <v>601422</v>
          </cell>
          <cell r="F386" t="str">
            <v>MCIJMISC</v>
          </cell>
          <cell r="G386" t="str">
            <v>9020</v>
          </cell>
          <cell r="H386">
            <v>0</v>
          </cell>
          <cell r="I386" t="str">
            <v>Actual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12</v>
          </cell>
        </row>
        <row r="387">
          <cell r="A387" t="str">
            <v>MCSO</v>
          </cell>
          <cell r="B387" t="str">
            <v>25-4100</v>
          </cell>
          <cell r="C387" t="str">
            <v>MCIJ</v>
          </cell>
          <cell r="D387" t="str">
            <v>1514</v>
          </cell>
          <cell r="E387" t="str">
            <v>601422</v>
          </cell>
          <cell r="F387" t="str">
            <v>MCIJTRLR</v>
          </cell>
          <cell r="G387" t="str">
            <v>3007</v>
          </cell>
          <cell r="H387">
            <v>0</v>
          </cell>
          <cell r="I387" t="str">
            <v>Actual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12</v>
          </cell>
        </row>
        <row r="388">
          <cell r="A388" t="str">
            <v>MCSO</v>
          </cell>
          <cell r="B388" t="str">
            <v>25-4100</v>
          </cell>
          <cell r="C388" t="str">
            <v>MCIJ</v>
          </cell>
          <cell r="D388" t="str">
            <v>1514</v>
          </cell>
          <cell r="E388" t="str">
            <v>601422</v>
          </cell>
          <cell r="F388" t="str">
            <v>E169462</v>
          </cell>
          <cell r="G388" t="str">
            <v>1247</v>
          </cell>
          <cell r="H388">
            <v>759</v>
          </cell>
          <cell r="I388">
            <v>0.24</v>
          </cell>
          <cell r="J388">
            <v>1440</v>
          </cell>
          <cell r="K388">
            <v>0</v>
          </cell>
          <cell r="L388">
            <v>0</v>
          </cell>
          <cell r="M388">
            <v>0</v>
          </cell>
          <cell r="N388">
            <v>456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1626</v>
          </cell>
          <cell r="U388">
            <v>12</v>
          </cell>
        </row>
        <row r="389">
          <cell r="A389" t="str">
            <v>MCSO</v>
          </cell>
          <cell r="B389" t="str">
            <v>25-4100</v>
          </cell>
          <cell r="C389" t="str">
            <v>MCIJ</v>
          </cell>
          <cell r="D389" t="str">
            <v>1514</v>
          </cell>
          <cell r="E389" t="str">
            <v>601422</v>
          </cell>
          <cell r="F389" t="str">
            <v>E185199</v>
          </cell>
          <cell r="G389" t="str">
            <v>1031</v>
          </cell>
          <cell r="H389">
            <v>1967</v>
          </cell>
          <cell r="I389">
            <v>0.2</v>
          </cell>
          <cell r="J389">
            <v>1200</v>
          </cell>
          <cell r="K389">
            <v>0</v>
          </cell>
          <cell r="L389">
            <v>0</v>
          </cell>
          <cell r="M389">
            <v>0</v>
          </cell>
          <cell r="N389">
            <v>456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1306</v>
          </cell>
          <cell r="U389">
            <v>12</v>
          </cell>
        </row>
        <row r="390">
          <cell r="A390" t="str">
            <v>MCSO</v>
          </cell>
          <cell r="B390" t="str">
            <v>25-4100</v>
          </cell>
          <cell r="C390" t="str">
            <v>MCIJ</v>
          </cell>
          <cell r="D390" t="str">
            <v>1514</v>
          </cell>
          <cell r="E390" t="str">
            <v>601422</v>
          </cell>
          <cell r="F390" t="str">
            <v>E218981</v>
          </cell>
          <cell r="G390" t="str">
            <v>1020</v>
          </cell>
          <cell r="H390">
            <v>1856</v>
          </cell>
          <cell r="I390">
            <v>0.13</v>
          </cell>
          <cell r="J390">
            <v>780</v>
          </cell>
          <cell r="K390">
            <v>0</v>
          </cell>
          <cell r="L390">
            <v>0</v>
          </cell>
          <cell r="M390">
            <v>0</v>
          </cell>
          <cell r="N390">
            <v>456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1076</v>
          </cell>
          <cell r="U390">
            <v>12</v>
          </cell>
        </row>
        <row r="391">
          <cell r="A391" t="str">
            <v>MCSO</v>
          </cell>
          <cell r="B391" t="str">
            <v>25-4100</v>
          </cell>
          <cell r="C391" t="str">
            <v>MCIJ</v>
          </cell>
          <cell r="D391" t="str">
            <v>1514</v>
          </cell>
          <cell r="E391" t="str">
            <v>601422</v>
          </cell>
          <cell r="F391" t="str">
            <v>E211399</v>
          </cell>
          <cell r="G391" t="str">
            <v>1340</v>
          </cell>
          <cell r="H391">
            <v>0</v>
          </cell>
          <cell r="I391" t="str">
            <v>Actual</v>
          </cell>
          <cell r="J391">
            <v>0</v>
          </cell>
          <cell r="K391">
            <v>0</v>
          </cell>
          <cell r="L391">
            <v>94.48</v>
          </cell>
          <cell r="M391">
            <v>797.5</v>
          </cell>
          <cell r="N391">
            <v>456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1317.98</v>
          </cell>
          <cell r="U391">
            <v>12</v>
          </cell>
        </row>
        <row r="392">
          <cell r="A392" t="str">
            <v>MCSO</v>
          </cell>
          <cell r="B392" t="str">
            <v>25-4100</v>
          </cell>
          <cell r="C392" t="str">
            <v>MCIJ</v>
          </cell>
          <cell r="D392" t="str">
            <v>1514</v>
          </cell>
          <cell r="E392" t="str">
            <v>601422</v>
          </cell>
          <cell r="F392" t="str">
            <v>E211400</v>
          </cell>
          <cell r="G392" t="str">
            <v>1340</v>
          </cell>
          <cell r="H392">
            <v>0</v>
          </cell>
          <cell r="I392" t="str">
            <v>Actual</v>
          </cell>
          <cell r="J392">
            <v>0</v>
          </cell>
          <cell r="K392">
            <v>0</v>
          </cell>
          <cell r="L392">
            <v>565.19000000000005</v>
          </cell>
          <cell r="M392">
            <v>2051.5100000000002</v>
          </cell>
          <cell r="N392">
            <v>456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3042.7</v>
          </cell>
          <cell r="U392">
            <v>12</v>
          </cell>
        </row>
        <row r="393">
          <cell r="A393" t="str">
            <v>MCSO</v>
          </cell>
          <cell r="B393" t="str">
            <v>25-4100</v>
          </cell>
          <cell r="C393" t="str">
            <v>MCIJ</v>
          </cell>
          <cell r="D393" t="str">
            <v>1514</v>
          </cell>
          <cell r="E393" t="str">
            <v>601422</v>
          </cell>
          <cell r="F393" t="str">
            <v>E213215</v>
          </cell>
          <cell r="G393" t="str">
            <v>1031</v>
          </cell>
          <cell r="H393">
            <v>9556</v>
          </cell>
          <cell r="I393">
            <v>0.2</v>
          </cell>
          <cell r="J393">
            <v>1200</v>
          </cell>
          <cell r="K393">
            <v>711.2</v>
          </cell>
          <cell r="L393">
            <v>0</v>
          </cell>
          <cell r="M393">
            <v>0</v>
          </cell>
          <cell r="N393">
            <v>456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2186.37</v>
          </cell>
          <cell r="U393">
            <v>12</v>
          </cell>
        </row>
        <row r="394">
          <cell r="A394" t="str">
            <v>MCSO</v>
          </cell>
          <cell r="B394" t="str">
            <v>25-4100</v>
          </cell>
          <cell r="C394" t="str">
            <v>MCIJ</v>
          </cell>
          <cell r="D394" t="str">
            <v>1514</v>
          </cell>
          <cell r="E394" t="str">
            <v>601422</v>
          </cell>
          <cell r="F394" t="str">
            <v>E217478</v>
          </cell>
          <cell r="G394" t="str">
            <v>1031</v>
          </cell>
          <cell r="H394">
            <v>9693</v>
          </cell>
          <cell r="I394">
            <v>0.2</v>
          </cell>
          <cell r="J394">
            <v>1200</v>
          </cell>
          <cell r="K394">
            <v>738.60000000000014</v>
          </cell>
          <cell r="L394">
            <v>0</v>
          </cell>
          <cell r="M394">
            <v>0</v>
          </cell>
          <cell r="N394">
            <v>456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2123.4699999999998</v>
          </cell>
          <cell r="U394">
            <v>12</v>
          </cell>
        </row>
        <row r="395">
          <cell r="A395" t="str">
            <v>MCSO</v>
          </cell>
          <cell r="B395" t="str">
            <v>25-4100</v>
          </cell>
          <cell r="C395" t="str">
            <v>MCIJ</v>
          </cell>
          <cell r="D395" t="str">
            <v>1514</v>
          </cell>
          <cell r="E395" t="str">
            <v>601422</v>
          </cell>
          <cell r="F395" t="str">
            <v>E217477</v>
          </cell>
          <cell r="G395" t="str">
            <v>1031</v>
          </cell>
          <cell r="H395">
            <v>11950</v>
          </cell>
          <cell r="I395">
            <v>0.2</v>
          </cell>
          <cell r="J395">
            <v>1200</v>
          </cell>
          <cell r="K395">
            <v>1190</v>
          </cell>
          <cell r="L395">
            <v>0</v>
          </cell>
          <cell r="M395">
            <v>0</v>
          </cell>
          <cell r="N395">
            <v>456</v>
          </cell>
          <cell r="O395">
            <v>0</v>
          </cell>
          <cell r="P395">
            <v>0</v>
          </cell>
          <cell r="Q395">
            <v>238.5</v>
          </cell>
          <cell r="R395">
            <v>0</v>
          </cell>
          <cell r="S395">
            <v>0</v>
          </cell>
          <cell r="T395">
            <v>2787.62</v>
          </cell>
          <cell r="U395">
            <v>12</v>
          </cell>
        </row>
        <row r="396">
          <cell r="A396" t="str">
            <v>MCSO</v>
          </cell>
          <cell r="B396" t="str">
            <v>25-4100</v>
          </cell>
          <cell r="C396" t="str">
            <v>MCIJ</v>
          </cell>
          <cell r="D396" t="str">
            <v>1514</v>
          </cell>
          <cell r="E396" t="str">
            <v>601422</v>
          </cell>
          <cell r="F396" t="str">
            <v>XER214</v>
          </cell>
          <cell r="G396" t="str">
            <v>1024</v>
          </cell>
          <cell r="H396">
            <v>17779</v>
          </cell>
          <cell r="I396">
            <v>0.15</v>
          </cell>
          <cell r="J396">
            <v>900</v>
          </cell>
          <cell r="K396">
            <v>1766.85</v>
          </cell>
          <cell r="L396">
            <v>0</v>
          </cell>
          <cell r="M396">
            <v>0</v>
          </cell>
          <cell r="N396">
            <v>456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3092.85</v>
          </cell>
          <cell r="U396">
            <v>12</v>
          </cell>
        </row>
        <row r="397">
          <cell r="A397" t="str">
            <v>MCSO</v>
          </cell>
          <cell r="B397" t="str">
            <v>25-4100</v>
          </cell>
          <cell r="C397" t="str">
            <v>MCIJ</v>
          </cell>
          <cell r="D397" t="str">
            <v>1514</v>
          </cell>
          <cell r="E397" t="str">
            <v>601422</v>
          </cell>
          <cell r="F397" t="str">
            <v>E200969</v>
          </cell>
          <cell r="G397" t="str">
            <v>1247</v>
          </cell>
          <cell r="H397">
            <v>18210</v>
          </cell>
          <cell r="I397">
            <v>0.24</v>
          </cell>
          <cell r="J397">
            <v>1440</v>
          </cell>
          <cell r="K397">
            <v>2930.3999999999996</v>
          </cell>
          <cell r="L397">
            <v>0</v>
          </cell>
          <cell r="M397">
            <v>0</v>
          </cell>
          <cell r="N397">
            <v>456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4937.76</v>
          </cell>
          <cell r="U397">
            <v>12</v>
          </cell>
        </row>
        <row r="398">
          <cell r="A398" t="str">
            <v>MCSO</v>
          </cell>
          <cell r="B398" t="str">
            <v>25-4200</v>
          </cell>
          <cell r="C398" t="str">
            <v>INMATE WORK CREWS</v>
          </cell>
          <cell r="D398" t="str">
            <v>1514</v>
          </cell>
          <cell r="E398" t="str">
            <v>601428</v>
          </cell>
          <cell r="F398" t="str">
            <v>CREWS (fuel)</v>
          </cell>
          <cell r="G398" t="str">
            <v>9020</v>
          </cell>
          <cell r="H398">
            <v>0</v>
          </cell>
          <cell r="I398" t="str">
            <v>Actual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12</v>
          </cell>
        </row>
        <row r="399">
          <cell r="A399" t="str">
            <v>MCSO</v>
          </cell>
          <cell r="B399" t="str">
            <v>25-4200</v>
          </cell>
          <cell r="C399" t="str">
            <v>INMATE WORK CREWS</v>
          </cell>
          <cell r="D399" t="str">
            <v>1514</v>
          </cell>
          <cell r="E399" t="str">
            <v>601428</v>
          </cell>
          <cell r="F399" t="str">
            <v>E191036</v>
          </cell>
          <cell r="G399" t="str">
            <v>3007</v>
          </cell>
          <cell r="H399">
            <v>0</v>
          </cell>
          <cell r="I399" t="str">
            <v>Actual</v>
          </cell>
          <cell r="J399">
            <v>0</v>
          </cell>
          <cell r="K399">
            <v>0</v>
          </cell>
          <cell r="L399">
            <v>191.91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191.91</v>
          </cell>
          <cell r="U399">
            <v>12</v>
          </cell>
        </row>
        <row r="400">
          <cell r="A400" t="str">
            <v>MCSO</v>
          </cell>
          <cell r="B400" t="str">
            <v>25-4200</v>
          </cell>
          <cell r="C400" t="str">
            <v>INMATE WORK CREWS</v>
          </cell>
          <cell r="D400" t="str">
            <v>1514</v>
          </cell>
          <cell r="E400" t="str">
            <v>601428</v>
          </cell>
          <cell r="F400" t="str">
            <v>E198914</v>
          </cell>
          <cell r="G400" t="str">
            <v>1500</v>
          </cell>
          <cell r="H400">
            <v>0</v>
          </cell>
          <cell r="I400" t="str">
            <v>Actual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12</v>
          </cell>
        </row>
        <row r="401">
          <cell r="A401" t="str">
            <v>MCSO</v>
          </cell>
          <cell r="B401" t="str">
            <v>25-4200</v>
          </cell>
          <cell r="C401" t="str">
            <v>INMATE WORK CREWS</v>
          </cell>
          <cell r="D401" t="str">
            <v>1514</v>
          </cell>
          <cell r="E401" t="str">
            <v>601428</v>
          </cell>
          <cell r="F401" t="str">
            <v>E218061</v>
          </cell>
          <cell r="G401" t="str">
            <v>3007</v>
          </cell>
          <cell r="H401">
            <v>0</v>
          </cell>
          <cell r="I401" t="str">
            <v>Actual</v>
          </cell>
          <cell r="J401">
            <v>0</v>
          </cell>
          <cell r="K401">
            <v>0</v>
          </cell>
          <cell r="L401">
            <v>9.91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9.91</v>
          </cell>
          <cell r="U401">
            <v>12</v>
          </cell>
        </row>
        <row r="402">
          <cell r="A402" t="str">
            <v>MCSO</v>
          </cell>
          <cell r="B402" t="str">
            <v>25-4200</v>
          </cell>
          <cell r="C402" t="str">
            <v>INMATE WORK CREWS</v>
          </cell>
          <cell r="D402" t="str">
            <v>1514</v>
          </cell>
          <cell r="E402" t="str">
            <v>601428</v>
          </cell>
          <cell r="F402" t="str">
            <v>E212162</v>
          </cell>
          <cell r="G402" t="str">
            <v>1210</v>
          </cell>
          <cell r="H402">
            <v>16751</v>
          </cell>
          <cell r="I402">
            <v>0.35</v>
          </cell>
          <cell r="J402">
            <v>2100</v>
          </cell>
          <cell r="K402">
            <v>3762.8499999999995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4112.8500000000004</v>
          </cell>
          <cell r="U402">
            <v>12</v>
          </cell>
        </row>
        <row r="403">
          <cell r="A403" t="str">
            <v>MCSO</v>
          </cell>
          <cell r="B403" t="str">
            <v>25-4200</v>
          </cell>
          <cell r="C403" t="str">
            <v>INMATE WORK CREWS</v>
          </cell>
          <cell r="D403" t="str">
            <v>1514</v>
          </cell>
          <cell r="E403" t="str">
            <v>601428</v>
          </cell>
          <cell r="F403" t="str">
            <v>E169461</v>
          </cell>
          <cell r="G403" t="str">
            <v>1247</v>
          </cell>
          <cell r="H403">
            <v>1834</v>
          </cell>
          <cell r="I403">
            <v>0.24</v>
          </cell>
          <cell r="J403">
            <v>1440</v>
          </cell>
          <cell r="K403">
            <v>0</v>
          </cell>
          <cell r="L403">
            <v>0</v>
          </cell>
          <cell r="M403">
            <v>0</v>
          </cell>
          <cell r="N403">
            <v>456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1626</v>
          </cell>
          <cell r="U403">
            <v>12</v>
          </cell>
        </row>
        <row r="404">
          <cell r="A404" t="str">
            <v>MCSO</v>
          </cell>
          <cell r="B404" t="str">
            <v>25-4200</v>
          </cell>
          <cell r="C404" t="str">
            <v>INMATE WORK CREWS</v>
          </cell>
          <cell r="D404" t="str">
            <v>1514</v>
          </cell>
          <cell r="E404" t="str">
            <v>601428</v>
          </cell>
          <cell r="F404" t="str">
            <v>E169464</v>
          </cell>
          <cell r="G404" t="str">
            <v>1247</v>
          </cell>
          <cell r="H404">
            <v>2538</v>
          </cell>
          <cell r="I404">
            <v>0.24</v>
          </cell>
          <cell r="J404">
            <v>1440</v>
          </cell>
          <cell r="K404">
            <v>0</v>
          </cell>
          <cell r="L404">
            <v>0</v>
          </cell>
          <cell r="M404">
            <v>0</v>
          </cell>
          <cell r="N404">
            <v>456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1630.32</v>
          </cell>
          <cell r="U404">
            <v>12</v>
          </cell>
        </row>
        <row r="405">
          <cell r="A405" t="str">
            <v>MCSO</v>
          </cell>
          <cell r="B405" t="str">
            <v>25-4200</v>
          </cell>
          <cell r="C405" t="str">
            <v>INMATE WORK CREWS</v>
          </cell>
          <cell r="D405" t="str">
            <v>1514</v>
          </cell>
          <cell r="E405" t="str">
            <v>601428</v>
          </cell>
          <cell r="F405" t="str">
            <v>E192804</v>
          </cell>
          <cell r="G405" t="str">
            <v>1247</v>
          </cell>
          <cell r="H405">
            <v>5633</v>
          </cell>
          <cell r="I405">
            <v>0.24</v>
          </cell>
          <cell r="J405">
            <v>1440</v>
          </cell>
          <cell r="K405">
            <v>0</v>
          </cell>
          <cell r="L405">
            <v>332.11</v>
          </cell>
          <cell r="M405">
            <v>0</v>
          </cell>
          <cell r="N405">
            <v>456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25</v>
          </cell>
          <cell r="T405">
            <v>2476.5500000000002</v>
          </cell>
          <cell r="U405">
            <v>12</v>
          </cell>
        </row>
        <row r="406">
          <cell r="A406" t="str">
            <v>MCSO</v>
          </cell>
          <cell r="B406" t="str">
            <v>25-4200</v>
          </cell>
          <cell r="C406" t="str">
            <v>INMATE WORK CREWS</v>
          </cell>
          <cell r="D406" t="str">
            <v>1514</v>
          </cell>
          <cell r="E406" t="str">
            <v>601428</v>
          </cell>
          <cell r="F406" t="str">
            <v>E169489</v>
          </cell>
          <cell r="G406" t="str">
            <v>1257</v>
          </cell>
          <cell r="H406">
            <v>0</v>
          </cell>
          <cell r="I406" t="str">
            <v>Actual</v>
          </cell>
          <cell r="J406">
            <v>0</v>
          </cell>
          <cell r="K406">
            <v>0</v>
          </cell>
          <cell r="L406">
            <v>1112.1500000000001</v>
          </cell>
          <cell r="M406">
            <v>1415.7</v>
          </cell>
          <cell r="N406">
            <v>456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2953.85</v>
          </cell>
          <cell r="U406">
            <v>12</v>
          </cell>
        </row>
        <row r="407">
          <cell r="A407" t="str">
            <v>MCSO</v>
          </cell>
          <cell r="B407" t="str">
            <v>25-4200</v>
          </cell>
          <cell r="C407" t="str">
            <v>INMATE WORK CREWS</v>
          </cell>
          <cell r="D407" t="str">
            <v>1514</v>
          </cell>
          <cell r="E407" t="str">
            <v>601428</v>
          </cell>
          <cell r="F407" t="str">
            <v>E169490</v>
          </cell>
          <cell r="G407" t="str">
            <v>1257</v>
          </cell>
          <cell r="H407">
            <v>0</v>
          </cell>
          <cell r="I407" t="str">
            <v>Actual</v>
          </cell>
          <cell r="J407">
            <v>0</v>
          </cell>
          <cell r="K407">
            <v>0</v>
          </cell>
          <cell r="L407">
            <v>1511.06</v>
          </cell>
          <cell r="M407">
            <v>1376.71</v>
          </cell>
          <cell r="N407">
            <v>456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3313.77</v>
          </cell>
          <cell r="U407">
            <v>12</v>
          </cell>
        </row>
        <row r="408">
          <cell r="A408" t="str">
            <v>MCSO</v>
          </cell>
          <cell r="B408" t="str">
            <v>25-4200</v>
          </cell>
          <cell r="C408" t="str">
            <v>INMATE WORK CREWS</v>
          </cell>
          <cell r="D408" t="str">
            <v>1514</v>
          </cell>
          <cell r="E408" t="str">
            <v>601428</v>
          </cell>
          <cell r="F408" t="str">
            <v>E172723</v>
          </cell>
          <cell r="G408" t="str">
            <v>1257</v>
          </cell>
          <cell r="H408">
            <v>0</v>
          </cell>
          <cell r="I408" t="str">
            <v>Actual</v>
          </cell>
          <cell r="J408">
            <v>0</v>
          </cell>
          <cell r="K408">
            <v>0</v>
          </cell>
          <cell r="L408">
            <v>1727.41</v>
          </cell>
          <cell r="M408">
            <v>853.58</v>
          </cell>
          <cell r="N408">
            <v>456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3006.99</v>
          </cell>
          <cell r="U408">
            <v>12</v>
          </cell>
        </row>
        <row r="409">
          <cell r="A409" t="str">
            <v>MCSO</v>
          </cell>
          <cell r="B409" t="str">
            <v>25-4200</v>
          </cell>
          <cell r="C409" t="str">
            <v>INMATE WORK CREWS</v>
          </cell>
          <cell r="D409" t="str">
            <v>1514</v>
          </cell>
          <cell r="E409" t="str">
            <v>601428</v>
          </cell>
          <cell r="F409" t="str">
            <v>E180018</v>
          </cell>
          <cell r="G409" t="str">
            <v>1257</v>
          </cell>
          <cell r="H409">
            <v>0</v>
          </cell>
          <cell r="I409" t="str">
            <v>Actual</v>
          </cell>
          <cell r="J409">
            <v>0</v>
          </cell>
          <cell r="K409">
            <v>0</v>
          </cell>
          <cell r="L409">
            <v>2375.8000000000002</v>
          </cell>
          <cell r="M409">
            <v>1892.36</v>
          </cell>
          <cell r="N409">
            <v>456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4694.16</v>
          </cell>
          <cell r="U409">
            <v>12</v>
          </cell>
        </row>
        <row r="410">
          <cell r="A410" t="str">
            <v>MCSO</v>
          </cell>
          <cell r="B410" t="str">
            <v>25-4200</v>
          </cell>
          <cell r="C410" t="str">
            <v>INMATE WORK CREWS</v>
          </cell>
          <cell r="D410" t="str">
            <v>1514</v>
          </cell>
          <cell r="E410" t="str">
            <v>601428</v>
          </cell>
          <cell r="F410" t="str">
            <v>E209652</v>
          </cell>
          <cell r="G410" t="str">
            <v>1257</v>
          </cell>
          <cell r="H410">
            <v>0</v>
          </cell>
          <cell r="I410" t="str">
            <v>Actual</v>
          </cell>
          <cell r="J410">
            <v>0</v>
          </cell>
          <cell r="K410">
            <v>0</v>
          </cell>
          <cell r="L410">
            <v>407.98</v>
          </cell>
          <cell r="M410">
            <v>1708.22</v>
          </cell>
          <cell r="N410">
            <v>456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2542.1999999999998</v>
          </cell>
          <cell r="U410">
            <v>12</v>
          </cell>
        </row>
        <row r="411">
          <cell r="A411" t="str">
            <v>MCSO</v>
          </cell>
          <cell r="B411" t="str">
            <v>25-4200</v>
          </cell>
          <cell r="C411" t="str">
            <v>INMATE WORK CREWS</v>
          </cell>
          <cell r="D411" t="str">
            <v>1514</v>
          </cell>
          <cell r="E411" t="str">
            <v>601428</v>
          </cell>
          <cell r="F411" t="str">
            <v>E209653</v>
          </cell>
          <cell r="G411" t="str">
            <v>1257</v>
          </cell>
          <cell r="H411">
            <v>0</v>
          </cell>
          <cell r="I411" t="str">
            <v>Actual</v>
          </cell>
          <cell r="J411">
            <v>0</v>
          </cell>
          <cell r="K411">
            <v>0</v>
          </cell>
          <cell r="L411">
            <v>1161.04</v>
          </cell>
          <cell r="M411">
            <v>1566</v>
          </cell>
          <cell r="N411">
            <v>456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3153.04</v>
          </cell>
          <cell r="U411">
            <v>12</v>
          </cell>
        </row>
        <row r="412">
          <cell r="A412" t="str">
            <v>MCSO</v>
          </cell>
          <cell r="B412" t="str">
            <v>25-4200</v>
          </cell>
          <cell r="C412" t="str">
            <v>INMATE WORK CREWS</v>
          </cell>
          <cell r="D412" t="str">
            <v>1514</v>
          </cell>
          <cell r="E412" t="str">
            <v>601428</v>
          </cell>
          <cell r="F412" t="str">
            <v>E209654</v>
          </cell>
          <cell r="G412" t="str">
            <v>1257</v>
          </cell>
          <cell r="H412">
            <v>0</v>
          </cell>
          <cell r="I412" t="str">
            <v>Actual</v>
          </cell>
          <cell r="J412">
            <v>0</v>
          </cell>
          <cell r="K412">
            <v>0</v>
          </cell>
          <cell r="L412">
            <v>2297.27</v>
          </cell>
          <cell r="M412">
            <v>2297.58</v>
          </cell>
          <cell r="N412">
            <v>456</v>
          </cell>
          <cell r="O412">
            <v>0</v>
          </cell>
          <cell r="P412">
            <v>0</v>
          </cell>
          <cell r="Q412">
            <v>397.5</v>
          </cell>
          <cell r="R412">
            <v>0</v>
          </cell>
          <cell r="S412">
            <v>0</v>
          </cell>
          <cell r="T412">
            <v>5418.35</v>
          </cell>
          <cell r="U412">
            <v>12</v>
          </cell>
        </row>
        <row r="413">
          <cell r="A413" t="str">
            <v>MCSO</v>
          </cell>
          <cell r="B413" t="str">
            <v>25-4200</v>
          </cell>
          <cell r="C413" t="str">
            <v>INMATE WORK CREWS</v>
          </cell>
          <cell r="D413" t="str">
            <v>1514</v>
          </cell>
          <cell r="E413" t="str">
            <v>601428</v>
          </cell>
          <cell r="F413" t="str">
            <v>E209655</v>
          </cell>
          <cell r="G413" t="str">
            <v>1257</v>
          </cell>
          <cell r="H413">
            <v>0</v>
          </cell>
          <cell r="I413" t="str">
            <v>Actual</v>
          </cell>
          <cell r="J413">
            <v>0</v>
          </cell>
          <cell r="K413">
            <v>0</v>
          </cell>
          <cell r="L413">
            <v>1225.92</v>
          </cell>
          <cell r="M413">
            <v>1213.78</v>
          </cell>
          <cell r="N413">
            <v>456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2865.7</v>
          </cell>
          <cell r="U413">
            <v>12</v>
          </cell>
        </row>
        <row r="414">
          <cell r="A414" t="str">
            <v>MCSO</v>
          </cell>
          <cell r="B414" t="str">
            <v>25-4200</v>
          </cell>
          <cell r="C414" t="str">
            <v>INMATE WORK CREWS</v>
          </cell>
          <cell r="D414" t="str">
            <v>1514</v>
          </cell>
          <cell r="E414" t="str">
            <v>601428</v>
          </cell>
          <cell r="F414" t="str">
            <v>E192805</v>
          </cell>
          <cell r="G414" t="str">
            <v>1247</v>
          </cell>
          <cell r="H414">
            <v>7411</v>
          </cell>
          <cell r="I414">
            <v>0.24</v>
          </cell>
          <cell r="J414">
            <v>1440</v>
          </cell>
          <cell r="K414">
            <v>338.63999999999987</v>
          </cell>
          <cell r="L414">
            <v>0</v>
          </cell>
          <cell r="M414">
            <v>0</v>
          </cell>
          <cell r="N414">
            <v>456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2208.96</v>
          </cell>
          <cell r="U414">
            <v>12</v>
          </cell>
        </row>
        <row r="415">
          <cell r="A415" t="str">
            <v>MCSO</v>
          </cell>
          <cell r="B415" t="str">
            <v>25-4200</v>
          </cell>
          <cell r="C415" t="str">
            <v>INMATE WORK CREWS</v>
          </cell>
          <cell r="D415" t="str">
            <v>1514</v>
          </cell>
          <cell r="E415" t="str">
            <v>601428</v>
          </cell>
          <cell r="F415" t="str">
            <v>E208699</v>
          </cell>
          <cell r="G415" t="str">
            <v>1212</v>
          </cell>
          <cell r="H415">
            <v>20361</v>
          </cell>
          <cell r="I415">
            <v>0.2</v>
          </cell>
          <cell r="J415">
            <v>1200</v>
          </cell>
          <cell r="K415">
            <v>2872.2000000000003</v>
          </cell>
          <cell r="L415">
            <v>0</v>
          </cell>
          <cell r="M415">
            <v>0</v>
          </cell>
          <cell r="N415">
            <v>456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4498.2</v>
          </cell>
          <cell r="U415">
            <v>12</v>
          </cell>
        </row>
        <row r="416">
          <cell r="A416" t="str">
            <v>MCSO</v>
          </cell>
          <cell r="B416" t="str">
            <v>25-4300</v>
          </cell>
          <cell r="C416" t="str">
            <v>METRO</v>
          </cell>
          <cell r="D416" t="str">
            <v>1516</v>
          </cell>
          <cell r="E416" t="str">
            <v>601670</v>
          </cell>
          <cell r="F416" t="str">
            <v>UVG116</v>
          </cell>
          <cell r="G416" t="str">
            <v>2999</v>
          </cell>
          <cell r="H416">
            <v>5795</v>
          </cell>
          <cell r="I416">
            <v>0.15</v>
          </cell>
          <cell r="L416">
            <v>0</v>
          </cell>
          <cell r="M416">
            <v>0</v>
          </cell>
          <cell r="N416">
            <v>38</v>
          </cell>
          <cell r="O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1044.25</v>
          </cell>
          <cell r="U416">
            <v>5</v>
          </cell>
        </row>
        <row r="417">
          <cell r="A417" t="str">
            <v>MCSO</v>
          </cell>
          <cell r="B417" t="str">
            <v>25-4300</v>
          </cell>
          <cell r="C417" t="str">
            <v>METRO</v>
          </cell>
          <cell r="D417" t="str">
            <v>1516</v>
          </cell>
          <cell r="E417" t="str">
            <v>601670</v>
          </cell>
          <cell r="F417" t="str">
            <v>WXC661</v>
          </cell>
          <cell r="G417" t="str">
            <v>2999</v>
          </cell>
          <cell r="H417">
            <v>5772</v>
          </cell>
          <cell r="I417">
            <v>0.15</v>
          </cell>
          <cell r="L417">
            <v>0</v>
          </cell>
          <cell r="M417">
            <v>0</v>
          </cell>
          <cell r="N417">
            <v>38</v>
          </cell>
          <cell r="O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1100.8</v>
          </cell>
          <cell r="U417">
            <v>5</v>
          </cell>
        </row>
        <row r="418">
          <cell r="A418" t="str">
            <v>MCSO</v>
          </cell>
          <cell r="B418" t="str">
            <v>25-4300</v>
          </cell>
          <cell r="C418" t="str">
            <v>METRO</v>
          </cell>
          <cell r="D418" t="str">
            <v>1516</v>
          </cell>
          <cell r="E418" t="str">
            <v>601670</v>
          </cell>
          <cell r="F418" t="str">
            <v>E191001</v>
          </cell>
          <cell r="G418" t="str">
            <v>3007</v>
          </cell>
          <cell r="H418">
            <v>0</v>
          </cell>
          <cell r="I418" t="str">
            <v>Actual</v>
          </cell>
          <cell r="L418">
            <v>185.5</v>
          </cell>
          <cell r="M418">
            <v>0</v>
          </cell>
          <cell r="N418">
            <v>0</v>
          </cell>
          <cell r="O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185.5</v>
          </cell>
          <cell r="U418">
            <v>10</v>
          </cell>
        </row>
        <row r="419">
          <cell r="A419" t="str">
            <v>MCSO</v>
          </cell>
          <cell r="B419" t="str">
            <v>25-4300</v>
          </cell>
          <cell r="C419" t="str">
            <v>METRO</v>
          </cell>
          <cell r="D419" t="str">
            <v>1516</v>
          </cell>
          <cell r="E419" t="str">
            <v>601670</v>
          </cell>
          <cell r="F419" t="str">
            <v>E212167</v>
          </cell>
          <cell r="G419" t="str">
            <v>1210</v>
          </cell>
          <cell r="H419">
            <v>8368</v>
          </cell>
          <cell r="I419">
            <v>0.35</v>
          </cell>
          <cell r="L419">
            <v>0</v>
          </cell>
          <cell r="M419">
            <v>134.84</v>
          </cell>
          <cell r="N419">
            <v>0</v>
          </cell>
          <cell r="O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3413.64</v>
          </cell>
          <cell r="U419">
            <v>11</v>
          </cell>
        </row>
        <row r="420">
          <cell r="A420" t="str">
            <v>MCSO</v>
          </cell>
          <cell r="B420" t="str">
            <v>25-4350</v>
          </cell>
          <cell r="C420" t="str">
            <v>CERT TEAM</v>
          </cell>
          <cell r="D420" t="str">
            <v>1514</v>
          </cell>
          <cell r="E420" t="str">
            <v>600462</v>
          </cell>
          <cell r="F420" t="str">
            <v>E213240</v>
          </cell>
          <cell r="G420" t="str">
            <v>1335</v>
          </cell>
          <cell r="H420">
            <v>0</v>
          </cell>
          <cell r="I420" t="str">
            <v>Actual</v>
          </cell>
          <cell r="J420">
            <v>0</v>
          </cell>
          <cell r="K420">
            <v>0</v>
          </cell>
          <cell r="L420">
            <v>826.17</v>
          </cell>
          <cell r="M420">
            <v>244.67</v>
          </cell>
          <cell r="N420">
            <v>456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1496.84</v>
          </cell>
          <cell r="U420">
            <v>12</v>
          </cell>
        </row>
        <row r="421">
          <cell r="A421" t="str">
            <v>MCSO</v>
          </cell>
          <cell r="B421" t="str">
            <v>25-4600</v>
          </cell>
          <cell r="C421" t="str">
            <v>FACILITY SECURITY</v>
          </cell>
          <cell r="D421" t="str">
            <v>1000</v>
          </cell>
          <cell r="E421" t="str">
            <v>601484</v>
          </cell>
          <cell r="F421" t="str">
            <v>E196360</v>
          </cell>
          <cell r="G421" t="str">
            <v>1034</v>
          </cell>
          <cell r="H421">
            <v>2992</v>
          </cell>
          <cell r="I421">
            <v>0.24</v>
          </cell>
          <cell r="L421">
            <v>0</v>
          </cell>
          <cell r="M421">
            <v>0</v>
          </cell>
          <cell r="N421">
            <v>38</v>
          </cell>
          <cell r="O421">
            <v>0</v>
          </cell>
          <cell r="Q421">
            <v>0</v>
          </cell>
          <cell r="R421">
            <v>385.54</v>
          </cell>
          <cell r="S421">
            <v>0</v>
          </cell>
          <cell r="T421">
            <v>1271.78</v>
          </cell>
          <cell r="U421">
            <v>4</v>
          </cell>
        </row>
        <row r="422">
          <cell r="A422" t="str">
            <v>MCSO</v>
          </cell>
          <cell r="B422" t="str">
            <v>25-4600</v>
          </cell>
          <cell r="C422" t="str">
            <v>FACILITY SECURITY</v>
          </cell>
          <cell r="D422" t="str">
            <v>1000</v>
          </cell>
          <cell r="E422" t="str">
            <v>601484</v>
          </cell>
          <cell r="F422" t="str">
            <v>E200982</v>
          </cell>
          <cell r="G422" t="str">
            <v>1202</v>
          </cell>
          <cell r="H422">
            <v>3690</v>
          </cell>
          <cell r="I422">
            <v>0.21</v>
          </cell>
          <cell r="J422">
            <v>1260</v>
          </cell>
          <cell r="K422">
            <v>0</v>
          </cell>
          <cell r="L422">
            <v>0</v>
          </cell>
          <cell r="M422">
            <v>0</v>
          </cell>
          <cell r="N422">
            <v>456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1498.89</v>
          </cell>
          <cell r="U422">
            <v>12</v>
          </cell>
        </row>
        <row r="423">
          <cell r="A423" t="str">
            <v>MCSO</v>
          </cell>
          <cell r="B423" t="str">
            <v>25-4600</v>
          </cell>
          <cell r="C423" t="str">
            <v>FACILITY SECURITY</v>
          </cell>
          <cell r="D423" t="str">
            <v>1000</v>
          </cell>
          <cell r="E423" t="str">
            <v>601484</v>
          </cell>
          <cell r="F423" t="str">
            <v>E203402</v>
          </cell>
          <cell r="G423" t="str">
            <v>1034</v>
          </cell>
          <cell r="H423">
            <v>4340</v>
          </cell>
          <cell r="I423">
            <v>0.24</v>
          </cell>
          <cell r="J423">
            <v>1440</v>
          </cell>
          <cell r="K423">
            <v>0</v>
          </cell>
          <cell r="L423">
            <v>0</v>
          </cell>
          <cell r="M423">
            <v>0</v>
          </cell>
          <cell r="N423">
            <v>456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1595.06</v>
          </cell>
          <cell r="U423">
            <v>12</v>
          </cell>
        </row>
        <row r="424">
          <cell r="A424" t="str">
            <v>MCSO</v>
          </cell>
          <cell r="B424" t="str">
            <v>25-4600</v>
          </cell>
          <cell r="C424" t="str">
            <v>FACILITY SECURITY</v>
          </cell>
          <cell r="D424" t="str">
            <v>1000</v>
          </cell>
          <cell r="E424" t="str">
            <v>601484</v>
          </cell>
          <cell r="F424" t="str">
            <v>E203403</v>
          </cell>
          <cell r="G424" t="str">
            <v>1034</v>
          </cell>
          <cell r="H424">
            <v>6420</v>
          </cell>
          <cell r="I424">
            <v>0.24</v>
          </cell>
          <cell r="J424">
            <v>1440</v>
          </cell>
          <cell r="K424">
            <v>100.79999999999995</v>
          </cell>
          <cell r="L424">
            <v>0</v>
          </cell>
          <cell r="M424">
            <v>0</v>
          </cell>
          <cell r="N424">
            <v>456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1924.34</v>
          </cell>
          <cell r="U424">
            <v>12</v>
          </cell>
        </row>
        <row r="425">
          <cell r="A425" t="str">
            <v>MCSO</v>
          </cell>
          <cell r="B425" t="str">
            <v>25-4600</v>
          </cell>
          <cell r="C425" t="str">
            <v>FACILITY SECURITY</v>
          </cell>
          <cell r="D425" t="str">
            <v>1000</v>
          </cell>
          <cell r="E425" t="str">
            <v>601484</v>
          </cell>
          <cell r="F425" t="str">
            <v>E209679</v>
          </cell>
          <cell r="G425" t="str">
            <v>1034</v>
          </cell>
          <cell r="H425">
            <v>15065</v>
          </cell>
          <cell r="I425">
            <v>0.24</v>
          </cell>
          <cell r="J425">
            <v>1440</v>
          </cell>
          <cell r="K425">
            <v>2175.6</v>
          </cell>
          <cell r="L425">
            <v>0</v>
          </cell>
          <cell r="M425">
            <v>0</v>
          </cell>
          <cell r="N425">
            <v>456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4979.46</v>
          </cell>
          <cell r="U425">
            <v>12</v>
          </cell>
        </row>
        <row r="426">
          <cell r="A426" t="str">
            <v>MCSO</v>
          </cell>
          <cell r="B426" t="str">
            <v>25-4650</v>
          </cell>
          <cell r="C426" t="str">
            <v>FACILITIES ADMIN</v>
          </cell>
          <cell r="D426" t="str">
            <v>1000</v>
          </cell>
          <cell r="E426" t="str">
            <v>601400</v>
          </cell>
          <cell r="F426" t="str">
            <v>XNV511</v>
          </cell>
          <cell r="G426" t="str">
            <v>9022</v>
          </cell>
          <cell r="H426">
            <v>0</v>
          </cell>
          <cell r="I426" t="str">
            <v>Actual</v>
          </cell>
          <cell r="J426">
            <v>0</v>
          </cell>
          <cell r="K426">
            <v>0</v>
          </cell>
          <cell r="L426">
            <v>1250.02</v>
          </cell>
          <cell r="M426">
            <v>351.51</v>
          </cell>
          <cell r="N426">
            <v>456</v>
          </cell>
          <cell r="O426">
            <v>0</v>
          </cell>
          <cell r="P426">
            <v>0</v>
          </cell>
          <cell r="Q426">
            <v>106</v>
          </cell>
          <cell r="R426">
            <v>0</v>
          </cell>
          <cell r="S426">
            <v>0</v>
          </cell>
          <cell r="T426">
            <v>2133.5300000000002</v>
          </cell>
          <cell r="U426">
            <v>12</v>
          </cell>
        </row>
        <row r="427">
          <cell r="A427" t="str">
            <v>MCSO</v>
          </cell>
          <cell r="B427" t="str">
            <v>25-4700</v>
          </cell>
          <cell r="C427" t="str">
            <v>COURT/FAC SEC ADMIN</v>
          </cell>
          <cell r="D427" t="str">
            <v>1000</v>
          </cell>
          <cell r="E427" t="str">
            <v>601490</v>
          </cell>
          <cell r="F427" t="str">
            <v>XPS010</v>
          </cell>
          <cell r="G427" t="str">
            <v>1024</v>
          </cell>
          <cell r="H427">
            <v>10878</v>
          </cell>
          <cell r="I427">
            <v>0.15</v>
          </cell>
          <cell r="J427">
            <v>900</v>
          </cell>
          <cell r="K427">
            <v>731.7</v>
          </cell>
          <cell r="L427">
            <v>0</v>
          </cell>
          <cell r="M427">
            <v>0</v>
          </cell>
          <cell r="N427">
            <v>456</v>
          </cell>
          <cell r="O427">
            <v>125</v>
          </cell>
          <cell r="P427">
            <v>1500</v>
          </cell>
          <cell r="Q427">
            <v>0</v>
          </cell>
          <cell r="R427">
            <v>0</v>
          </cell>
          <cell r="S427">
            <v>0</v>
          </cell>
          <cell r="T427">
            <v>3617.7</v>
          </cell>
          <cell r="U427">
            <v>12</v>
          </cell>
        </row>
        <row r="428">
          <cell r="A428" t="str">
            <v>MCSO</v>
          </cell>
          <cell r="B428" t="str">
            <v>25-4800</v>
          </cell>
          <cell r="C428" t="str">
            <v>MCRC</v>
          </cell>
          <cell r="D428" t="str">
            <v>1000</v>
          </cell>
          <cell r="E428" t="str">
            <v>601330</v>
          </cell>
          <cell r="F428" t="str">
            <v>E211389</v>
          </cell>
          <cell r="G428" t="str">
            <v>1031</v>
          </cell>
          <cell r="H428">
            <v>2694</v>
          </cell>
          <cell r="I428">
            <v>0.2</v>
          </cell>
          <cell r="J428">
            <v>1200</v>
          </cell>
          <cell r="K428">
            <v>0</v>
          </cell>
          <cell r="L428">
            <v>0</v>
          </cell>
          <cell r="M428">
            <v>0</v>
          </cell>
          <cell r="N428">
            <v>456</v>
          </cell>
          <cell r="O428">
            <v>181</v>
          </cell>
          <cell r="P428">
            <v>2172</v>
          </cell>
          <cell r="Q428">
            <v>0</v>
          </cell>
          <cell r="R428">
            <v>0</v>
          </cell>
          <cell r="S428">
            <v>0</v>
          </cell>
          <cell r="T428">
            <v>3478</v>
          </cell>
          <cell r="U428">
            <v>12</v>
          </cell>
        </row>
        <row r="429">
          <cell r="A429" t="str">
            <v>MCSO</v>
          </cell>
          <cell r="B429" t="str">
            <v>25-4800</v>
          </cell>
          <cell r="C429" t="str">
            <v>MCRC</v>
          </cell>
          <cell r="D429" t="str">
            <v>1000</v>
          </cell>
          <cell r="E429" t="str">
            <v>601330</v>
          </cell>
          <cell r="F429" t="str">
            <v>XQE002</v>
          </cell>
          <cell r="G429" t="str">
            <v>1024</v>
          </cell>
          <cell r="H429">
            <v>14281</v>
          </cell>
          <cell r="I429">
            <v>0.15</v>
          </cell>
          <cell r="J429">
            <v>900</v>
          </cell>
          <cell r="K429">
            <v>1242.1500000000001</v>
          </cell>
          <cell r="L429">
            <v>0</v>
          </cell>
          <cell r="M429">
            <v>0</v>
          </cell>
          <cell r="N429">
            <v>456</v>
          </cell>
          <cell r="O429">
            <v>125</v>
          </cell>
          <cell r="P429">
            <v>1500</v>
          </cell>
          <cell r="Q429">
            <v>170</v>
          </cell>
          <cell r="R429">
            <v>0</v>
          </cell>
          <cell r="S429">
            <v>0</v>
          </cell>
          <cell r="T429">
            <v>4242.05</v>
          </cell>
          <cell r="U429">
            <v>12</v>
          </cell>
        </row>
        <row r="430">
          <cell r="A430" t="str">
            <v>MCSO</v>
          </cell>
          <cell r="B430" t="str">
            <v>25-4850</v>
          </cell>
          <cell r="C430" t="str">
            <v>WAPATO</v>
          </cell>
          <cell r="D430" t="str">
            <v>1514</v>
          </cell>
          <cell r="E430" t="str">
            <v>601446</v>
          </cell>
          <cell r="F430" t="str">
            <v>E192806</v>
          </cell>
          <cell r="G430" t="str">
            <v>1024</v>
          </cell>
          <cell r="H430">
            <v>7595</v>
          </cell>
          <cell r="I430">
            <v>0.15</v>
          </cell>
          <cell r="J430">
            <v>900</v>
          </cell>
          <cell r="K430">
            <v>239.25</v>
          </cell>
          <cell r="L430">
            <v>0</v>
          </cell>
          <cell r="M430">
            <v>0</v>
          </cell>
          <cell r="N430">
            <v>456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1578</v>
          </cell>
          <cell r="U430">
            <v>12</v>
          </cell>
        </row>
        <row r="431">
          <cell r="A431" t="str">
            <v>MCSO</v>
          </cell>
          <cell r="B431" t="str">
            <v>25-4850</v>
          </cell>
          <cell r="C431" t="str">
            <v>WAPATO</v>
          </cell>
          <cell r="D431" t="str">
            <v>1514</v>
          </cell>
          <cell r="E431" t="str">
            <v>601446</v>
          </cell>
          <cell r="F431" t="str">
            <v>WUA540</v>
          </cell>
          <cell r="G431" t="str">
            <v>1212</v>
          </cell>
          <cell r="H431">
            <v>14665</v>
          </cell>
          <cell r="I431">
            <v>0.2</v>
          </cell>
          <cell r="J431">
            <v>1200</v>
          </cell>
          <cell r="K431">
            <v>1733</v>
          </cell>
          <cell r="L431">
            <v>0</v>
          </cell>
          <cell r="M431">
            <v>0</v>
          </cell>
          <cell r="N431">
            <v>456</v>
          </cell>
          <cell r="O431">
            <v>285</v>
          </cell>
          <cell r="P431">
            <v>3420</v>
          </cell>
          <cell r="Q431">
            <v>0</v>
          </cell>
          <cell r="R431">
            <v>0</v>
          </cell>
          <cell r="S431">
            <v>0</v>
          </cell>
          <cell r="T431">
            <v>6949</v>
          </cell>
          <cell r="U431">
            <v>12</v>
          </cell>
        </row>
        <row r="432">
          <cell r="A432" t="str">
            <v>MCSO</v>
          </cell>
          <cell r="B432" t="str">
            <v>25-4905</v>
          </cell>
          <cell r="C432" t="str">
            <v>INMATE PROGRAMS</v>
          </cell>
          <cell r="D432" t="str">
            <v>1000</v>
          </cell>
          <cell r="E432" t="str">
            <v>601217</v>
          </cell>
          <cell r="F432" t="str">
            <v>E203437</v>
          </cell>
          <cell r="G432" t="str">
            <v>1020</v>
          </cell>
          <cell r="H432">
            <v>850</v>
          </cell>
          <cell r="I432">
            <v>0.13</v>
          </cell>
          <cell r="L432">
            <v>0</v>
          </cell>
          <cell r="M432">
            <v>0</v>
          </cell>
          <cell r="N432">
            <v>38</v>
          </cell>
          <cell r="O432">
            <v>116</v>
          </cell>
          <cell r="Q432">
            <v>0</v>
          </cell>
          <cell r="R432">
            <v>0</v>
          </cell>
          <cell r="S432">
            <v>0</v>
          </cell>
          <cell r="T432">
            <v>261.5</v>
          </cell>
          <cell r="U432">
            <v>1</v>
          </cell>
        </row>
        <row r="433">
          <cell r="A433" t="str">
            <v>MCSO</v>
          </cell>
          <cell r="B433" t="str">
            <v>25-4905</v>
          </cell>
          <cell r="C433" t="str">
            <v>INMATE PROGRAMS</v>
          </cell>
          <cell r="D433" t="str">
            <v>1000</v>
          </cell>
          <cell r="E433" t="str">
            <v>601217</v>
          </cell>
          <cell r="F433" t="str">
            <v>TEV577</v>
          </cell>
          <cell r="G433" t="str">
            <v>1024</v>
          </cell>
          <cell r="H433">
            <v>237</v>
          </cell>
          <cell r="I433">
            <v>0.15</v>
          </cell>
          <cell r="L433">
            <v>0</v>
          </cell>
          <cell r="M433">
            <v>0</v>
          </cell>
          <cell r="N433">
            <v>38</v>
          </cell>
          <cell r="O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95</v>
          </cell>
          <cell r="U433">
            <v>1</v>
          </cell>
        </row>
        <row r="434">
          <cell r="A434" t="str">
            <v>MCSO</v>
          </cell>
          <cell r="B434" t="str">
            <v>25-4905</v>
          </cell>
          <cell r="C434" t="str">
            <v>INMATE PROGRAMS</v>
          </cell>
          <cell r="D434" t="str">
            <v>1000</v>
          </cell>
          <cell r="E434" t="str">
            <v>601217</v>
          </cell>
          <cell r="F434" t="str">
            <v>E198935</v>
          </cell>
          <cell r="G434" t="str">
            <v>1020</v>
          </cell>
          <cell r="H434">
            <v>6331</v>
          </cell>
          <cell r="I434">
            <v>0.13</v>
          </cell>
          <cell r="L434">
            <v>0</v>
          </cell>
          <cell r="M434">
            <v>0</v>
          </cell>
          <cell r="N434">
            <v>38</v>
          </cell>
          <cell r="O434">
            <v>116</v>
          </cell>
          <cell r="Q434">
            <v>0</v>
          </cell>
          <cell r="R434">
            <v>0</v>
          </cell>
          <cell r="S434">
            <v>0</v>
          </cell>
          <cell r="T434">
            <v>4465.03</v>
          </cell>
          <cell r="U434">
            <v>8</v>
          </cell>
        </row>
        <row r="435">
          <cell r="A435" t="str">
            <v>MCSO</v>
          </cell>
          <cell r="B435" t="str">
            <v>25-4905</v>
          </cell>
          <cell r="C435" t="str">
            <v>INMATE PROGRAMS</v>
          </cell>
          <cell r="D435" t="str">
            <v>1000</v>
          </cell>
          <cell r="E435" t="str">
            <v>601217</v>
          </cell>
          <cell r="F435" t="str">
            <v>E192816</v>
          </cell>
          <cell r="G435" t="str">
            <v>1031</v>
          </cell>
          <cell r="H435">
            <v>2698</v>
          </cell>
          <cell r="I435">
            <v>0.2</v>
          </cell>
          <cell r="J435">
            <v>1200</v>
          </cell>
          <cell r="K435">
            <v>0</v>
          </cell>
          <cell r="L435">
            <v>0</v>
          </cell>
          <cell r="M435">
            <v>0</v>
          </cell>
          <cell r="N435">
            <v>456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1306</v>
          </cell>
          <cell r="U435">
            <v>12</v>
          </cell>
        </row>
        <row r="436">
          <cell r="A436" t="str">
            <v>MCSO</v>
          </cell>
          <cell r="B436" t="str">
            <v>25-4905</v>
          </cell>
          <cell r="C436" t="str">
            <v>INMATE PROGRAMS</v>
          </cell>
          <cell r="D436" t="str">
            <v>1000</v>
          </cell>
          <cell r="E436" t="str">
            <v>601217</v>
          </cell>
          <cell r="F436" t="str">
            <v>E209651</v>
          </cell>
          <cell r="G436" t="str">
            <v>1024</v>
          </cell>
          <cell r="H436">
            <v>2202</v>
          </cell>
          <cell r="I436">
            <v>0.15</v>
          </cell>
          <cell r="J436">
            <v>900</v>
          </cell>
          <cell r="K436">
            <v>0</v>
          </cell>
          <cell r="L436">
            <v>0</v>
          </cell>
          <cell r="M436">
            <v>0</v>
          </cell>
          <cell r="N436">
            <v>456</v>
          </cell>
          <cell r="O436">
            <v>141</v>
          </cell>
          <cell r="P436">
            <v>1692</v>
          </cell>
          <cell r="Q436">
            <v>0</v>
          </cell>
          <cell r="R436">
            <v>0</v>
          </cell>
          <cell r="S436">
            <v>0</v>
          </cell>
          <cell r="T436">
            <v>2965.2</v>
          </cell>
          <cell r="U436">
            <v>12</v>
          </cell>
        </row>
        <row r="437">
          <cell r="A437" t="str">
            <v>MCSO</v>
          </cell>
          <cell r="B437" t="str">
            <v>25-4905</v>
          </cell>
          <cell r="C437" t="str">
            <v>INMATE PROGRAMS</v>
          </cell>
          <cell r="D437" t="str">
            <v>1000</v>
          </cell>
          <cell r="E437" t="str">
            <v>601217</v>
          </cell>
          <cell r="F437" t="str">
            <v>E203444</v>
          </cell>
          <cell r="G437" t="str">
            <v>1020</v>
          </cell>
          <cell r="H437">
            <v>1958</v>
          </cell>
          <cell r="I437">
            <v>0.13</v>
          </cell>
          <cell r="J437">
            <v>780</v>
          </cell>
          <cell r="K437">
            <v>0</v>
          </cell>
          <cell r="L437">
            <v>0</v>
          </cell>
          <cell r="M437">
            <v>0</v>
          </cell>
          <cell r="N437">
            <v>456</v>
          </cell>
          <cell r="O437">
            <v>111</v>
          </cell>
          <cell r="P437">
            <v>1332</v>
          </cell>
          <cell r="Q437">
            <v>0</v>
          </cell>
          <cell r="R437">
            <v>0</v>
          </cell>
          <cell r="S437">
            <v>0</v>
          </cell>
          <cell r="T437">
            <v>2458</v>
          </cell>
          <cell r="U437">
            <v>12</v>
          </cell>
        </row>
        <row r="438">
          <cell r="A438" t="str">
            <v>MCSO</v>
          </cell>
          <cell r="B438" t="str">
            <v>25-4905</v>
          </cell>
          <cell r="C438" t="str">
            <v>INMATE PROGRAMS</v>
          </cell>
          <cell r="D438" t="str">
            <v>1000</v>
          </cell>
          <cell r="E438" t="str">
            <v>601217</v>
          </cell>
          <cell r="F438" t="str">
            <v>E192808</v>
          </cell>
          <cell r="G438" t="str">
            <v>1024</v>
          </cell>
          <cell r="H438">
            <v>3744</v>
          </cell>
          <cell r="I438">
            <v>0.15</v>
          </cell>
          <cell r="J438">
            <v>900</v>
          </cell>
          <cell r="K438">
            <v>0</v>
          </cell>
          <cell r="L438">
            <v>0</v>
          </cell>
          <cell r="M438">
            <v>0</v>
          </cell>
          <cell r="N438">
            <v>456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1261.05</v>
          </cell>
          <cell r="U438">
            <v>12</v>
          </cell>
        </row>
        <row r="439">
          <cell r="A439" t="str">
            <v>MCSO</v>
          </cell>
          <cell r="B439" t="str">
            <v>25-4905</v>
          </cell>
          <cell r="C439" t="str">
            <v>INMATE PROGRAMS</v>
          </cell>
          <cell r="D439" t="str">
            <v>1000</v>
          </cell>
          <cell r="E439" t="str">
            <v>601217</v>
          </cell>
          <cell r="F439" t="str">
            <v>E198927</v>
          </cell>
          <cell r="G439" t="str">
            <v>1020</v>
          </cell>
          <cell r="H439">
            <v>3805</v>
          </cell>
          <cell r="I439">
            <v>0.13</v>
          </cell>
          <cell r="J439">
            <v>780</v>
          </cell>
          <cell r="K439">
            <v>0</v>
          </cell>
          <cell r="L439">
            <v>0</v>
          </cell>
          <cell r="M439">
            <v>0</v>
          </cell>
          <cell r="N439">
            <v>456</v>
          </cell>
          <cell r="O439">
            <v>111</v>
          </cell>
          <cell r="P439">
            <v>1332</v>
          </cell>
          <cell r="Q439">
            <v>0</v>
          </cell>
          <cell r="R439">
            <v>0</v>
          </cell>
          <cell r="S439">
            <v>0</v>
          </cell>
          <cell r="T439">
            <v>2587.7399999999998</v>
          </cell>
          <cell r="U439">
            <v>12</v>
          </cell>
        </row>
        <row r="440">
          <cell r="A440" t="str">
            <v>MCSO</v>
          </cell>
          <cell r="B440" t="str">
            <v>25-4905</v>
          </cell>
          <cell r="C440" t="str">
            <v>INMATE PROGRAMS</v>
          </cell>
          <cell r="D440" t="str">
            <v>1000</v>
          </cell>
          <cell r="E440" t="str">
            <v>601217</v>
          </cell>
          <cell r="F440" t="str">
            <v>E203438</v>
          </cell>
          <cell r="G440" t="str">
            <v>1020</v>
          </cell>
          <cell r="H440">
            <v>4167</v>
          </cell>
          <cell r="I440">
            <v>0.13</v>
          </cell>
          <cell r="J440">
            <v>780</v>
          </cell>
          <cell r="K440">
            <v>0</v>
          </cell>
          <cell r="L440">
            <v>0</v>
          </cell>
          <cell r="M440">
            <v>0</v>
          </cell>
          <cell r="N440">
            <v>456</v>
          </cell>
          <cell r="O440">
            <v>111</v>
          </cell>
          <cell r="P440">
            <v>1332</v>
          </cell>
          <cell r="Q440">
            <v>0</v>
          </cell>
          <cell r="R440">
            <v>0</v>
          </cell>
          <cell r="S440">
            <v>0</v>
          </cell>
          <cell r="T440">
            <v>2475.6799999999998</v>
          </cell>
          <cell r="U440">
            <v>12</v>
          </cell>
        </row>
        <row r="441">
          <cell r="A441" t="str">
            <v>MCSO</v>
          </cell>
          <cell r="B441" t="str">
            <v>25-4905</v>
          </cell>
          <cell r="C441" t="str">
            <v>INMATE PROGRAMS</v>
          </cell>
          <cell r="D441" t="str">
            <v>1000</v>
          </cell>
          <cell r="E441" t="str">
            <v>601217</v>
          </cell>
          <cell r="F441" t="str">
            <v>YLT595</v>
          </cell>
          <cell r="G441" t="str">
            <v>1020</v>
          </cell>
          <cell r="H441">
            <v>6406</v>
          </cell>
          <cell r="I441">
            <v>0.13</v>
          </cell>
          <cell r="J441">
            <v>780</v>
          </cell>
          <cell r="K441">
            <v>52.779999999999973</v>
          </cell>
          <cell r="L441">
            <v>0</v>
          </cell>
          <cell r="M441">
            <v>0</v>
          </cell>
          <cell r="N441">
            <v>456</v>
          </cell>
          <cell r="O441">
            <v>125</v>
          </cell>
          <cell r="P441">
            <v>1500</v>
          </cell>
          <cell r="Q441">
            <v>0</v>
          </cell>
          <cell r="R441">
            <v>0</v>
          </cell>
          <cell r="S441">
            <v>0</v>
          </cell>
          <cell r="T441">
            <v>2835.79</v>
          </cell>
          <cell r="U441">
            <v>12</v>
          </cell>
        </row>
        <row r="442">
          <cell r="A442" t="str">
            <v>MCSO</v>
          </cell>
          <cell r="B442" t="str">
            <v>25-4905</v>
          </cell>
          <cell r="C442" t="str">
            <v>INMATE PROGRAMS</v>
          </cell>
          <cell r="D442" t="str">
            <v>1000</v>
          </cell>
          <cell r="E442" t="str">
            <v>601217</v>
          </cell>
          <cell r="F442" t="str">
            <v>E198928</v>
          </cell>
          <cell r="G442" t="str">
            <v>1020</v>
          </cell>
          <cell r="H442">
            <v>9910</v>
          </cell>
          <cell r="I442">
            <v>0.13</v>
          </cell>
          <cell r="J442">
            <v>780</v>
          </cell>
          <cell r="K442">
            <v>508.29999999999995</v>
          </cell>
          <cell r="L442">
            <v>0</v>
          </cell>
          <cell r="M442">
            <v>0</v>
          </cell>
          <cell r="N442">
            <v>456</v>
          </cell>
          <cell r="O442">
            <v>111</v>
          </cell>
          <cell r="P442">
            <v>1332</v>
          </cell>
          <cell r="Q442">
            <v>0</v>
          </cell>
          <cell r="R442">
            <v>0</v>
          </cell>
          <cell r="S442">
            <v>0</v>
          </cell>
          <cell r="T442">
            <v>3149.08</v>
          </cell>
          <cell r="U442">
            <v>12</v>
          </cell>
        </row>
        <row r="443">
          <cell r="A443" t="str">
            <v>MCSO</v>
          </cell>
          <cell r="B443" t="str">
            <v>25-4905</v>
          </cell>
          <cell r="C443" t="str">
            <v>INMATE PROGRAMS</v>
          </cell>
          <cell r="D443" t="str">
            <v>1000</v>
          </cell>
          <cell r="E443" t="str">
            <v>601217</v>
          </cell>
          <cell r="F443" t="str">
            <v>E203434</v>
          </cell>
          <cell r="G443" t="str">
            <v>1020</v>
          </cell>
          <cell r="H443">
            <v>11011</v>
          </cell>
          <cell r="I443">
            <v>0.13</v>
          </cell>
          <cell r="J443">
            <v>780</v>
          </cell>
          <cell r="K443">
            <v>651.43000000000006</v>
          </cell>
          <cell r="L443">
            <v>0</v>
          </cell>
          <cell r="M443">
            <v>0</v>
          </cell>
          <cell r="N443">
            <v>456</v>
          </cell>
          <cell r="O443">
            <v>111</v>
          </cell>
          <cell r="P443">
            <v>1332</v>
          </cell>
          <cell r="Q443">
            <v>0</v>
          </cell>
          <cell r="R443">
            <v>0</v>
          </cell>
          <cell r="S443">
            <v>0</v>
          </cell>
          <cell r="T443">
            <v>3239.43</v>
          </cell>
          <cell r="U443">
            <v>12</v>
          </cell>
        </row>
        <row r="444">
          <cell r="A444" t="str">
            <v>MCSO</v>
          </cell>
          <cell r="B444" t="str">
            <v>25-4905</v>
          </cell>
          <cell r="C444" t="str">
            <v>INMATE PROGRAMS</v>
          </cell>
          <cell r="D444" t="str">
            <v>1000</v>
          </cell>
          <cell r="E444" t="str">
            <v>601217</v>
          </cell>
          <cell r="F444" t="str">
            <v>E203442</v>
          </cell>
          <cell r="G444" t="str">
            <v>1020</v>
          </cell>
          <cell r="H444">
            <v>19137</v>
          </cell>
          <cell r="I444">
            <v>0.13</v>
          </cell>
          <cell r="J444">
            <v>780</v>
          </cell>
          <cell r="K444">
            <v>1707.81</v>
          </cell>
          <cell r="L444">
            <v>0</v>
          </cell>
          <cell r="M444">
            <v>0</v>
          </cell>
          <cell r="N444">
            <v>456</v>
          </cell>
          <cell r="O444">
            <v>111</v>
          </cell>
          <cell r="P444">
            <v>1332</v>
          </cell>
          <cell r="Q444">
            <v>0</v>
          </cell>
          <cell r="R444">
            <v>0</v>
          </cell>
          <cell r="S444">
            <v>0</v>
          </cell>
          <cell r="T444">
            <v>3504.89</v>
          </cell>
          <cell r="U444">
            <v>12</v>
          </cell>
        </row>
        <row r="445">
          <cell r="A445" t="str">
            <v>MCSO</v>
          </cell>
          <cell r="B445" t="str">
            <v>25-4905</v>
          </cell>
          <cell r="C445" t="str">
            <v>INMATE PROGRAMS</v>
          </cell>
          <cell r="D445" t="str">
            <v>1000</v>
          </cell>
          <cell r="E445" t="str">
            <v>601217</v>
          </cell>
          <cell r="F445" t="str">
            <v>WDY277</v>
          </cell>
          <cell r="G445" t="str">
            <v>1212</v>
          </cell>
          <cell r="H445">
            <v>15026</v>
          </cell>
          <cell r="I445">
            <v>0.2</v>
          </cell>
          <cell r="J445">
            <v>1200</v>
          </cell>
          <cell r="K445">
            <v>1805.2000000000003</v>
          </cell>
          <cell r="L445">
            <v>0</v>
          </cell>
          <cell r="M445">
            <v>0</v>
          </cell>
          <cell r="N445">
            <v>456</v>
          </cell>
          <cell r="O445">
            <v>285</v>
          </cell>
          <cell r="P445">
            <v>3420</v>
          </cell>
          <cell r="Q445">
            <v>0</v>
          </cell>
          <cell r="R445">
            <v>0</v>
          </cell>
          <cell r="S445">
            <v>0</v>
          </cell>
          <cell r="T445">
            <v>7054.2</v>
          </cell>
          <cell r="U445">
            <v>12</v>
          </cell>
        </row>
        <row r="446">
          <cell r="A446" t="str">
            <v>MCSO</v>
          </cell>
          <cell r="B446" t="str">
            <v>25-4905</v>
          </cell>
          <cell r="C446" t="str">
            <v>INMATE PROGRAMS</v>
          </cell>
          <cell r="D446" t="str">
            <v>1000</v>
          </cell>
          <cell r="E446" t="str">
            <v>601217</v>
          </cell>
          <cell r="F446" t="str">
            <v>E218980</v>
          </cell>
          <cell r="G446" t="str">
            <v>1020</v>
          </cell>
          <cell r="H446">
            <v>23412</v>
          </cell>
          <cell r="I446">
            <v>0.13</v>
          </cell>
          <cell r="J446">
            <v>780</v>
          </cell>
          <cell r="K446">
            <v>2263.56</v>
          </cell>
          <cell r="L446">
            <v>0</v>
          </cell>
          <cell r="M446">
            <v>0</v>
          </cell>
          <cell r="N446">
            <v>456</v>
          </cell>
          <cell r="O446">
            <v>125</v>
          </cell>
          <cell r="P446">
            <v>1500</v>
          </cell>
          <cell r="Q446">
            <v>401.27</v>
          </cell>
          <cell r="R446">
            <v>0</v>
          </cell>
          <cell r="S446">
            <v>0</v>
          </cell>
          <cell r="T446">
            <v>5448</v>
          </cell>
          <cell r="U446">
            <v>12</v>
          </cell>
        </row>
        <row r="447">
          <cell r="A447" t="str">
            <v>MCSO</v>
          </cell>
          <cell r="B447" t="str">
            <v>25-4905</v>
          </cell>
          <cell r="C447" t="str">
            <v>INMATE PROGRAMS</v>
          </cell>
          <cell r="D447" t="str">
            <v>1000</v>
          </cell>
          <cell r="E447" t="str">
            <v>601217</v>
          </cell>
          <cell r="F447" t="str">
            <v>E203440</v>
          </cell>
          <cell r="G447" t="str">
            <v>1020</v>
          </cell>
          <cell r="H447">
            <v>39148</v>
          </cell>
          <cell r="I447">
            <v>0.13</v>
          </cell>
          <cell r="J447">
            <v>780</v>
          </cell>
          <cell r="K447">
            <v>4309.24</v>
          </cell>
          <cell r="L447">
            <v>0</v>
          </cell>
          <cell r="M447">
            <v>0</v>
          </cell>
          <cell r="N447">
            <v>456</v>
          </cell>
          <cell r="O447">
            <v>111</v>
          </cell>
          <cell r="P447">
            <v>1332</v>
          </cell>
          <cell r="Q447">
            <v>712.13</v>
          </cell>
          <cell r="R447">
            <v>0</v>
          </cell>
          <cell r="S447">
            <v>0</v>
          </cell>
          <cell r="T447">
            <v>7609.37</v>
          </cell>
          <cell r="U447">
            <v>12</v>
          </cell>
        </row>
        <row r="448">
          <cell r="A448" t="str">
            <v>MCSO</v>
          </cell>
          <cell r="B448" t="str">
            <v>25-4905</v>
          </cell>
          <cell r="C448" t="str">
            <v>INMATE PROGRAMS</v>
          </cell>
          <cell r="D448" t="str">
            <v>1000</v>
          </cell>
          <cell r="E448" t="str">
            <v>601217</v>
          </cell>
          <cell r="F448" t="str">
            <v>E206782</v>
          </cell>
          <cell r="G448" t="str">
            <v>1212</v>
          </cell>
          <cell r="H448">
            <v>27940</v>
          </cell>
          <cell r="I448">
            <v>0.2</v>
          </cell>
          <cell r="J448">
            <v>1200</v>
          </cell>
          <cell r="K448">
            <v>4388</v>
          </cell>
          <cell r="L448">
            <v>0</v>
          </cell>
          <cell r="M448">
            <v>0</v>
          </cell>
          <cell r="N448">
            <v>456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6014</v>
          </cell>
          <cell r="U448">
            <v>12</v>
          </cell>
        </row>
        <row r="449">
          <cell r="A449" t="str">
            <v>MCSO</v>
          </cell>
          <cell r="B449" t="str">
            <v>25-5000</v>
          </cell>
          <cell r="C449" t="str">
            <v>ALARMS</v>
          </cell>
          <cell r="D449" t="str">
            <v>1516</v>
          </cell>
          <cell r="F449" t="str">
            <v>E187744</v>
          </cell>
          <cell r="G449" t="str">
            <v>1024</v>
          </cell>
          <cell r="H449">
            <v>0</v>
          </cell>
          <cell r="I449">
            <v>0.15</v>
          </cell>
          <cell r="L449">
            <v>0</v>
          </cell>
          <cell r="M449">
            <v>0</v>
          </cell>
          <cell r="N449">
            <v>38</v>
          </cell>
          <cell r="O449">
            <v>125</v>
          </cell>
          <cell r="Q449">
            <v>0</v>
          </cell>
          <cell r="R449">
            <v>0</v>
          </cell>
          <cell r="S449">
            <v>0</v>
          </cell>
          <cell r="T449">
            <v>220</v>
          </cell>
          <cell r="U449">
            <v>1</v>
          </cell>
        </row>
        <row r="450">
          <cell r="A450" t="str">
            <v>DBCS</v>
          </cell>
          <cell r="B450" t="str">
            <v>30-1100</v>
          </cell>
          <cell r="C450" t="str">
            <v>LAND USE PLAN</v>
          </cell>
          <cell r="D450" t="str">
            <v>1000</v>
          </cell>
          <cell r="E450" t="str">
            <v>901000</v>
          </cell>
          <cell r="F450" t="str">
            <v>E198917</v>
          </cell>
          <cell r="G450" t="str">
            <v>1209</v>
          </cell>
          <cell r="H450">
            <v>835</v>
          </cell>
          <cell r="I450">
            <v>0.25</v>
          </cell>
          <cell r="L450">
            <v>0</v>
          </cell>
          <cell r="M450">
            <v>0</v>
          </cell>
          <cell r="N450">
            <v>38</v>
          </cell>
          <cell r="O450">
            <v>378</v>
          </cell>
          <cell r="Q450">
            <v>0</v>
          </cell>
          <cell r="R450">
            <v>0</v>
          </cell>
          <cell r="S450">
            <v>0</v>
          </cell>
          <cell r="T450">
            <v>735</v>
          </cell>
          <cell r="U450">
            <v>3</v>
          </cell>
        </row>
        <row r="451">
          <cell r="A451" t="str">
            <v>DBCS</v>
          </cell>
          <cell r="B451" t="str">
            <v>30-1100</v>
          </cell>
          <cell r="C451" t="str">
            <v>LAND USE PLAN</v>
          </cell>
          <cell r="D451" t="str">
            <v>1000</v>
          </cell>
          <cell r="E451" t="str">
            <v>901000</v>
          </cell>
          <cell r="F451" t="str">
            <v>E220702</v>
          </cell>
          <cell r="G451" t="str">
            <v>1209</v>
          </cell>
          <cell r="H451">
            <v>2097</v>
          </cell>
          <cell r="I451">
            <v>0.25</v>
          </cell>
          <cell r="L451">
            <v>0</v>
          </cell>
          <cell r="M451">
            <v>0</v>
          </cell>
          <cell r="N451">
            <v>38</v>
          </cell>
          <cell r="O451">
            <v>129</v>
          </cell>
          <cell r="Q451">
            <v>0</v>
          </cell>
          <cell r="R451">
            <v>0</v>
          </cell>
          <cell r="S451">
            <v>0</v>
          </cell>
          <cell r="T451">
            <v>2299</v>
          </cell>
          <cell r="U451">
            <v>9</v>
          </cell>
        </row>
        <row r="452">
          <cell r="A452" t="str">
            <v>DBCS-TRANS</v>
          </cell>
          <cell r="B452" t="str">
            <v>30-1300</v>
          </cell>
          <cell r="C452" t="str">
            <v>TRANS ENG</v>
          </cell>
          <cell r="D452" t="str">
            <v>1501</v>
          </cell>
          <cell r="E452" t="str">
            <v>905110</v>
          </cell>
          <cell r="F452" t="str">
            <v>16</v>
          </cell>
          <cell r="G452" t="str">
            <v>1020</v>
          </cell>
          <cell r="H452">
            <v>560</v>
          </cell>
          <cell r="I452">
            <v>0.13</v>
          </cell>
          <cell r="L452">
            <v>0</v>
          </cell>
          <cell r="M452">
            <v>0</v>
          </cell>
          <cell r="N452">
            <v>38</v>
          </cell>
          <cell r="O452">
            <v>116</v>
          </cell>
          <cell r="Q452">
            <v>0</v>
          </cell>
          <cell r="R452">
            <v>0</v>
          </cell>
          <cell r="S452">
            <v>0</v>
          </cell>
          <cell r="T452">
            <v>406</v>
          </cell>
          <cell r="U452">
            <v>2</v>
          </cell>
        </row>
        <row r="453">
          <cell r="A453" t="str">
            <v>DBCS-TRANS</v>
          </cell>
          <cell r="B453" t="str">
            <v>30-1300</v>
          </cell>
          <cell r="C453" t="str">
            <v>TRANS ENG</v>
          </cell>
          <cell r="D453" t="str">
            <v>1501</v>
          </cell>
          <cell r="E453" t="str">
            <v>905110</v>
          </cell>
          <cell r="F453" t="str">
            <v>17</v>
          </cell>
          <cell r="G453" t="str">
            <v>1020</v>
          </cell>
          <cell r="H453">
            <v>738</v>
          </cell>
          <cell r="I453">
            <v>0.13</v>
          </cell>
          <cell r="L453">
            <v>0</v>
          </cell>
          <cell r="M453">
            <v>0</v>
          </cell>
          <cell r="N453">
            <v>38</v>
          </cell>
          <cell r="O453">
            <v>116</v>
          </cell>
          <cell r="Q453">
            <v>0</v>
          </cell>
          <cell r="R453">
            <v>0</v>
          </cell>
          <cell r="S453">
            <v>0</v>
          </cell>
          <cell r="T453">
            <v>609.52</v>
          </cell>
          <cell r="U453">
            <v>3</v>
          </cell>
        </row>
        <row r="454">
          <cell r="A454" t="str">
            <v>DBCS-TRANS</v>
          </cell>
          <cell r="B454" t="str">
            <v>30-1300</v>
          </cell>
          <cell r="C454" t="str">
            <v>TRANS ENG</v>
          </cell>
          <cell r="D454" t="str">
            <v>1501</v>
          </cell>
          <cell r="E454" t="str">
            <v>905110</v>
          </cell>
          <cell r="F454" t="str">
            <v>P20</v>
          </cell>
          <cell r="G454" t="str">
            <v>1300</v>
          </cell>
          <cell r="H454">
            <v>0</v>
          </cell>
          <cell r="I454" t="str">
            <v>Actual</v>
          </cell>
          <cell r="L454">
            <v>3235.68</v>
          </cell>
          <cell r="M454">
            <v>453.45</v>
          </cell>
          <cell r="N454">
            <v>38</v>
          </cell>
          <cell r="O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4039.13</v>
          </cell>
          <cell r="U454">
            <v>10</v>
          </cell>
        </row>
        <row r="455">
          <cell r="A455" t="str">
            <v>DBCS-TRANS</v>
          </cell>
          <cell r="B455" t="str">
            <v>30-1300</v>
          </cell>
          <cell r="C455" t="str">
            <v>TRANS ENG</v>
          </cell>
          <cell r="D455" t="str">
            <v>1501</v>
          </cell>
          <cell r="E455" t="str">
            <v>905110</v>
          </cell>
          <cell r="F455" t="str">
            <v>P15</v>
          </cell>
          <cell r="G455" t="str">
            <v>1200</v>
          </cell>
          <cell r="H455">
            <v>4661</v>
          </cell>
          <cell r="I455">
            <v>0.21</v>
          </cell>
          <cell r="J455">
            <v>1260</v>
          </cell>
          <cell r="K455">
            <v>0</v>
          </cell>
          <cell r="L455">
            <v>0</v>
          </cell>
          <cell r="M455">
            <v>0</v>
          </cell>
          <cell r="N455">
            <v>456</v>
          </cell>
          <cell r="O455">
            <v>103</v>
          </cell>
          <cell r="P455">
            <v>1236</v>
          </cell>
          <cell r="Q455">
            <v>0</v>
          </cell>
          <cell r="R455">
            <v>0</v>
          </cell>
          <cell r="S455">
            <v>0</v>
          </cell>
          <cell r="T455">
            <v>2863.41</v>
          </cell>
          <cell r="U455">
            <v>12</v>
          </cell>
        </row>
        <row r="456">
          <cell r="A456" t="str">
            <v>DBCS-TRANS</v>
          </cell>
          <cell r="B456" t="str">
            <v>30-1300</v>
          </cell>
          <cell r="C456" t="str">
            <v>TRANS ENG</v>
          </cell>
          <cell r="D456" t="str">
            <v>1501</v>
          </cell>
          <cell r="E456" t="str">
            <v>905110</v>
          </cell>
          <cell r="F456" t="str">
            <v>P63</v>
          </cell>
          <cell r="G456" t="str">
            <v>1201</v>
          </cell>
          <cell r="H456">
            <v>5428</v>
          </cell>
          <cell r="I456">
            <v>0.21</v>
          </cell>
          <cell r="J456">
            <v>1260</v>
          </cell>
          <cell r="K456">
            <v>0</v>
          </cell>
          <cell r="L456">
            <v>0</v>
          </cell>
          <cell r="M456">
            <v>0</v>
          </cell>
          <cell r="N456">
            <v>456</v>
          </cell>
          <cell r="O456">
            <v>129</v>
          </cell>
          <cell r="P456">
            <v>1548</v>
          </cell>
          <cell r="Q456">
            <v>0</v>
          </cell>
          <cell r="R456">
            <v>0</v>
          </cell>
          <cell r="S456">
            <v>0</v>
          </cell>
          <cell r="T456">
            <v>3420.06</v>
          </cell>
          <cell r="U456">
            <v>12</v>
          </cell>
        </row>
        <row r="457">
          <cell r="A457" t="str">
            <v>DBCS-TRANS</v>
          </cell>
          <cell r="B457" t="str">
            <v>30-1300</v>
          </cell>
          <cell r="C457" t="str">
            <v>TRANS ENG</v>
          </cell>
          <cell r="D457" t="str">
            <v>1501</v>
          </cell>
          <cell r="E457" t="str">
            <v>905110</v>
          </cell>
          <cell r="F457" t="str">
            <v>ENGRS (Misc)</v>
          </cell>
          <cell r="G457" t="str">
            <v>XXXX</v>
          </cell>
          <cell r="H457">
            <v>0</v>
          </cell>
          <cell r="I457" t="str">
            <v>Actual</v>
          </cell>
          <cell r="J457">
            <v>0</v>
          </cell>
          <cell r="K457">
            <v>0</v>
          </cell>
          <cell r="L457">
            <v>166.4</v>
          </cell>
          <cell r="M457">
            <v>0</v>
          </cell>
          <cell r="N457">
            <v>456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8.74</v>
          </cell>
          <cell r="T457">
            <v>601.14</v>
          </cell>
          <cell r="U457">
            <v>12</v>
          </cell>
        </row>
        <row r="458">
          <cell r="A458" t="str">
            <v>DBCS-TRANS</v>
          </cell>
          <cell r="B458" t="str">
            <v>30-1500</v>
          </cell>
          <cell r="C458" t="str">
            <v>RIGHT OF WAY</v>
          </cell>
          <cell r="D458" t="str">
            <v>1501</v>
          </cell>
          <cell r="E458" t="str">
            <v>905140</v>
          </cell>
          <cell r="F458" t="str">
            <v>P64</v>
          </cell>
          <cell r="G458" t="str">
            <v>1201</v>
          </cell>
          <cell r="H458">
            <v>2677</v>
          </cell>
          <cell r="I458">
            <v>0.21</v>
          </cell>
          <cell r="J458">
            <v>1260</v>
          </cell>
          <cell r="K458">
            <v>0</v>
          </cell>
          <cell r="L458">
            <v>0</v>
          </cell>
          <cell r="M458">
            <v>0</v>
          </cell>
          <cell r="N458">
            <v>456</v>
          </cell>
          <cell r="O458">
            <v>129</v>
          </cell>
          <cell r="P458">
            <v>1548</v>
          </cell>
          <cell r="Q458">
            <v>0</v>
          </cell>
          <cell r="R458">
            <v>0</v>
          </cell>
          <cell r="S458">
            <v>0</v>
          </cell>
          <cell r="T458">
            <v>3145.59</v>
          </cell>
          <cell r="U458">
            <v>12</v>
          </cell>
        </row>
        <row r="459">
          <cell r="A459" t="str">
            <v>DBCS-TRANS</v>
          </cell>
          <cell r="B459" t="str">
            <v>30-1500</v>
          </cell>
          <cell r="C459" t="str">
            <v>RIGHT OF WAY</v>
          </cell>
          <cell r="D459" t="str">
            <v>1501</v>
          </cell>
          <cell r="E459" t="str">
            <v>905140</v>
          </cell>
          <cell r="F459" t="str">
            <v>P65</v>
          </cell>
          <cell r="G459" t="str">
            <v>1201</v>
          </cell>
          <cell r="H459">
            <v>3363</v>
          </cell>
          <cell r="I459">
            <v>0.21</v>
          </cell>
          <cell r="J459">
            <v>1260</v>
          </cell>
          <cell r="K459">
            <v>0</v>
          </cell>
          <cell r="L459">
            <v>0</v>
          </cell>
          <cell r="M459">
            <v>0</v>
          </cell>
          <cell r="N459">
            <v>456</v>
          </cell>
          <cell r="O459">
            <v>129</v>
          </cell>
          <cell r="P459">
            <v>1548</v>
          </cell>
          <cell r="Q459">
            <v>0</v>
          </cell>
          <cell r="R459">
            <v>0</v>
          </cell>
          <cell r="S459">
            <v>0</v>
          </cell>
          <cell r="T459">
            <v>3223.71</v>
          </cell>
          <cell r="U459">
            <v>12</v>
          </cell>
        </row>
        <row r="460">
          <cell r="A460" t="str">
            <v>DBCS-TRANS</v>
          </cell>
          <cell r="B460" t="str">
            <v>30-1500</v>
          </cell>
          <cell r="C460" t="str">
            <v>RIGHT OF WAY</v>
          </cell>
          <cell r="D460" t="str">
            <v>1501</v>
          </cell>
          <cell r="E460" t="str">
            <v>905140</v>
          </cell>
          <cell r="F460" t="str">
            <v>P67</v>
          </cell>
          <cell r="G460" t="str">
            <v>1201</v>
          </cell>
          <cell r="H460">
            <v>7527</v>
          </cell>
          <cell r="I460">
            <v>0.21</v>
          </cell>
          <cell r="J460">
            <v>1260</v>
          </cell>
          <cell r="K460">
            <v>320.66999999999985</v>
          </cell>
          <cell r="L460">
            <v>0</v>
          </cell>
          <cell r="M460">
            <v>0</v>
          </cell>
          <cell r="N460">
            <v>456</v>
          </cell>
          <cell r="O460">
            <v>129</v>
          </cell>
          <cell r="P460">
            <v>1548</v>
          </cell>
          <cell r="Q460">
            <v>0</v>
          </cell>
          <cell r="R460">
            <v>0</v>
          </cell>
          <cell r="S460">
            <v>0</v>
          </cell>
          <cell r="T460">
            <v>3638.67</v>
          </cell>
          <cell r="U460">
            <v>12</v>
          </cell>
        </row>
        <row r="461">
          <cell r="A461" t="str">
            <v>DBCS-TRANS</v>
          </cell>
          <cell r="B461" t="str">
            <v>30-1500</v>
          </cell>
          <cell r="C461" t="str">
            <v>RIGHT OF WAY</v>
          </cell>
          <cell r="D461" t="str">
            <v>1501</v>
          </cell>
          <cell r="E461" t="str">
            <v>905140</v>
          </cell>
          <cell r="F461" t="str">
            <v>P62</v>
          </cell>
          <cell r="G461" t="str">
            <v>1201</v>
          </cell>
          <cell r="H461">
            <v>8704</v>
          </cell>
          <cell r="I461">
            <v>0.21</v>
          </cell>
          <cell r="J461">
            <v>1260</v>
          </cell>
          <cell r="K461">
            <v>567.83999999999992</v>
          </cell>
          <cell r="L461">
            <v>0</v>
          </cell>
          <cell r="M461">
            <v>0</v>
          </cell>
          <cell r="N461">
            <v>456</v>
          </cell>
          <cell r="O461">
            <v>129</v>
          </cell>
          <cell r="P461">
            <v>1548</v>
          </cell>
          <cell r="Q461">
            <v>0</v>
          </cell>
          <cell r="R461">
            <v>0</v>
          </cell>
          <cell r="S461">
            <v>0</v>
          </cell>
          <cell r="T461">
            <v>4137.84</v>
          </cell>
          <cell r="U461">
            <v>12</v>
          </cell>
        </row>
        <row r="462">
          <cell r="A462" t="str">
            <v>DBCS-TRANS</v>
          </cell>
          <cell r="B462" t="str">
            <v>30-1500</v>
          </cell>
          <cell r="C462" t="str">
            <v>RIGHT OF WAY</v>
          </cell>
          <cell r="D462" t="str">
            <v>1501</v>
          </cell>
          <cell r="E462" t="str">
            <v>905140</v>
          </cell>
          <cell r="F462" t="str">
            <v>P68</v>
          </cell>
          <cell r="G462" t="str">
            <v>1201</v>
          </cell>
          <cell r="H462">
            <v>17531</v>
          </cell>
          <cell r="I462">
            <v>0.21</v>
          </cell>
          <cell r="J462">
            <v>1260</v>
          </cell>
          <cell r="K462">
            <v>2421.5099999999998</v>
          </cell>
          <cell r="L462">
            <v>0</v>
          </cell>
          <cell r="M462">
            <v>0</v>
          </cell>
          <cell r="N462">
            <v>456</v>
          </cell>
          <cell r="O462">
            <v>129</v>
          </cell>
          <cell r="P462">
            <v>1548</v>
          </cell>
          <cell r="Q462">
            <v>199.5</v>
          </cell>
          <cell r="R462">
            <v>0</v>
          </cell>
          <cell r="S462">
            <v>0</v>
          </cell>
          <cell r="T462">
            <v>5939.01</v>
          </cell>
          <cell r="U462">
            <v>12</v>
          </cell>
        </row>
        <row r="463">
          <cell r="A463" t="str">
            <v>DBCS-TRANS</v>
          </cell>
          <cell r="B463" t="str">
            <v>30-1500</v>
          </cell>
          <cell r="C463" t="str">
            <v>RIGHT OF WAY</v>
          </cell>
          <cell r="D463" t="str">
            <v>1501</v>
          </cell>
          <cell r="E463" t="str">
            <v>905140</v>
          </cell>
          <cell r="F463" t="str">
            <v>P66</v>
          </cell>
          <cell r="G463" t="str">
            <v>1201</v>
          </cell>
          <cell r="H463">
            <v>17583</v>
          </cell>
          <cell r="I463">
            <v>0.21</v>
          </cell>
          <cell r="J463">
            <v>1260</v>
          </cell>
          <cell r="K463">
            <v>2432.4299999999998</v>
          </cell>
          <cell r="L463">
            <v>0</v>
          </cell>
          <cell r="M463">
            <v>0</v>
          </cell>
          <cell r="N463">
            <v>456</v>
          </cell>
          <cell r="O463">
            <v>129</v>
          </cell>
          <cell r="P463">
            <v>1548</v>
          </cell>
          <cell r="Q463">
            <v>0</v>
          </cell>
          <cell r="R463">
            <v>0</v>
          </cell>
          <cell r="S463">
            <v>0</v>
          </cell>
          <cell r="T463">
            <v>5750.43</v>
          </cell>
          <cell r="U463">
            <v>12</v>
          </cell>
        </row>
        <row r="464">
          <cell r="A464" t="str">
            <v>DBCS-TRANS</v>
          </cell>
          <cell r="B464" t="str">
            <v>30-1600</v>
          </cell>
          <cell r="C464" t="str">
            <v>SURVEY</v>
          </cell>
          <cell r="D464" t="str">
            <v>1501</v>
          </cell>
          <cell r="E464" t="str">
            <v>905200</v>
          </cell>
          <cell r="F464" t="str">
            <v>C29</v>
          </cell>
          <cell r="G464" t="str">
            <v>XXXX</v>
          </cell>
          <cell r="H464">
            <v>0</v>
          </cell>
          <cell r="I464" t="str">
            <v>Actual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12</v>
          </cell>
        </row>
        <row r="465">
          <cell r="A465" t="str">
            <v>DBCS-TRANS</v>
          </cell>
          <cell r="B465" t="str">
            <v>30-1600</v>
          </cell>
          <cell r="C465" t="str">
            <v>SURVEY</v>
          </cell>
          <cell r="D465" t="str">
            <v>1501</v>
          </cell>
          <cell r="E465" t="str">
            <v>905200</v>
          </cell>
          <cell r="F465" t="str">
            <v>SURVEYORS (Misc)</v>
          </cell>
          <cell r="G465" t="str">
            <v>XXXX</v>
          </cell>
          <cell r="H465">
            <v>0</v>
          </cell>
          <cell r="I465" t="str">
            <v>Actual</v>
          </cell>
          <cell r="J465">
            <v>0</v>
          </cell>
          <cell r="K465">
            <v>0</v>
          </cell>
          <cell r="L465">
            <v>182.3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3.46</v>
          </cell>
          <cell r="T465">
            <v>185.76</v>
          </cell>
          <cell r="U465">
            <v>12</v>
          </cell>
        </row>
        <row r="466">
          <cell r="A466" t="str">
            <v>DBCS-TRANS</v>
          </cell>
          <cell r="B466" t="str">
            <v>30-1600</v>
          </cell>
          <cell r="C466" t="str">
            <v>SURVEY</v>
          </cell>
          <cell r="D466" t="str">
            <v>1501</v>
          </cell>
          <cell r="E466" t="str">
            <v>905200</v>
          </cell>
          <cell r="F466" t="str">
            <v>P79</v>
          </cell>
          <cell r="G466" t="str">
            <v>1252</v>
          </cell>
          <cell r="H466">
            <v>6441</v>
          </cell>
          <cell r="I466">
            <v>0.3</v>
          </cell>
          <cell r="J466">
            <v>1800</v>
          </cell>
          <cell r="K466">
            <v>132.29999999999995</v>
          </cell>
          <cell r="L466">
            <v>0</v>
          </cell>
          <cell r="M466">
            <v>0</v>
          </cell>
          <cell r="N466">
            <v>456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2706.3</v>
          </cell>
          <cell r="U466">
            <v>12</v>
          </cell>
        </row>
        <row r="467">
          <cell r="A467" t="str">
            <v>DBCS-TRANS</v>
          </cell>
          <cell r="B467" t="str">
            <v>30-1600</v>
          </cell>
          <cell r="C467" t="str">
            <v>SURVEY</v>
          </cell>
          <cell r="D467" t="str">
            <v>1501</v>
          </cell>
          <cell r="E467" t="str">
            <v>905200</v>
          </cell>
          <cell r="F467" t="str">
            <v>P54</v>
          </cell>
          <cell r="G467" t="str">
            <v>1250</v>
          </cell>
          <cell r="H467">
            <v>7893</v>
          </cell>
          <cell r="I467">
            <v>0.3</v>
          </cell>
          <cell r="J467">
            <v>1800</v>
          </cell>
          <cell r="K467">
            <v>567.90000000000009</v>
          </cell>
          <cell r="L467">
            <v>0</v>
          </cell>
          <cell r="M467">
            <v>0</v>
          </cell>
          <cell r="N467">
            <v>456</v>
          </cell>
          <cell r="O467">
            <v>240</v>
          </cell>
          <cell r="P467">
            <v>2880</v>
          </cell>
          <cell r="Q467">
            <v>0</v>
          </cell>
          <cell r="R467">
            <v>0</v>
          </cell>
          <cell r="S467">
            <v>0</v>
          </cell>
          <cell r="T467">
            <v>5689.8</v>
          </cell>
          <cell r="U467">
            <v>12</v>
          </cell>
        </row>
        <row r="468">
          <cell r="A468" t="str">
            <v>DBCS-TRANS</v>
          </cell>
          <cell r="B468" t="str">
            <v>30-1600</v>
          </cell>
          <cell r="C468" t="str">
            <v>SURVEY</v>
          </cell>
          <cell r="D468" t="str">
            <v>1501</v>
          </cell>
          <cell r="E468" t="str">
            <v>905200</v>
          </cell>
          <cell r="F468" t="str">
            <v>P80</v>
          </cell>
          <cell r="G468" t="str">
            <v>1250</v>
          </cell>
          <cell r="H468">
            <v>12617</v>
          </cell>
          <cell r="I468">
            <v>0.3</v>
          </cell>
          <cell r="J468">
            <v>1800</v>
          </cell>
          <cell r="K468">
            <v>1985.1</v>
          </cell>
          <cell r="L468">
            <v>0</v>
          </cell>
          <cell r="M468">
            <v>0</v>
          </cell>
          <cell r="N468">
            <v>456</v>
          </cell>
          <cell r="O468">
            <v>240</v>
          </cell>
          <cell r="P468">
            <v>2880</v>
          </cell>
          <cell r="Q468">
            <v>0</v>
          </cell>
          <cell r="R468">
            <v>0</v>
          </cell>
          <cell r="S468">
            <v>0</v>
          </cell>
          <cell r="T468">
            <v>7091.1</v>
          </cell>
          <cell r="U468">
            <v>12</v>
          </cell>
        </row>
        <row r="469">
          <cell r="A469" t="str">
            <v>DBCS-TRANS</v>
          </cell>
          <cell r="B469" t="str">
            <v>30-1700</v>
          </cell>
          <cell r="C469" t="str">
            <v>SURVEY-CF</v>
          </cell>
          <cell r="D469" t="str">
            <v>1512</v>
          </cell>
          <cell r="E469" t="str">
            <v>905580</v>
          </cell>
          <cell r="F469" t="str">
            <v>P57</v>
          </cell>
          <cell r="G469" t="str">
            <v>1200</v>
          </cell>
          <cell r="H469">
            <v>1043</v>
          </cell>
          <cell r="I469">
            <v>0.21</v>
          </cell>
          <cell r="L469">
            <v>0</v>
          </cell>
          <cell r="M469">
            <v>0</v>
          </cell>
          <cell r="N469">
            <v>38</v>
          </cell>
          <cell r="O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413.49</v>
          </cell>
          <cell r="U469">
            <v>3</v>
          </cell>
        </row>
        <row r="470">
          <cell r="A470" t="str">
            <v>DBCS-TRANS</v>
          </cell>
          <cell r="B470" t="str">
            <v>30-1700</v>
          </cell>
          <cell r="C470" t="str">
            <v>SURVEY-CF</v>
          </cell>
          <cell r="D470" t="str">
            <v>1512</v>
          </cell>
          <cell r="E470" t="str">
            <v>905580</v>
          </cell>
          <cell r="F470" t="str">
            <v>D1</v>
          </cell>
          <cell r="G470" t="str">
            <v>XXXX</v>
          </cell>
          <cell r="H470">
            <v>0</v>
          </cell>
          <cell r="I470" t="str">
            <v>Actual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12</v>
          </cell>
        </row>
        <row r="471">
          <cell r="A471" t="str">
            <v>DBCS-TRANS</v>
          </cell>
          <cell r="B471" t="str">
            <v>30-1700</v>
          </cell>
          <cell r="C471" t="str">
            <v>SURVEY-CF</v>
          </cell>
          <cell r="D471" t="str">
            <v>1512</v>
          </cell>
          <cell r="E471" t="str">
            <v>905580</v>
          </cell>
          <cell r="F471" t="str">
            <v>P72</v>
          </cell>
          <cell r="G471" t="str">
            <v>1200</v>
          </cell>
          <cell r="H471">
            <v>4497</v>
          </cell>
          <cell r="I471">
            <v>0.21</v>
          </cell>
          <cell r="J471">
            <v>1260</v>
          </cell>
          <cell r="K471">
            <v>0</v>
          </cell>
          <cell r="L471">
            <v>0</v>
          </cell>
          <cell r="M471">
            <v>0</v>
          </cell>
          <cell r="N471">
            <v>456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1640.22</v>
          </cell>
          <cell r="U471">
            <v>12</v>
          </cell>
        </row>
        <row r="472">
          <cell r="A472" t="str">
            <v>DBCS-TRANS</v>
          </cell>
          <cell r="B472" t="str">
            <v>30-1700</v>
          </cell>
          <cell r="C472" t="str">
            <v>SURVEY-CF</v>
          </cell>
          <cell r="D472" t="str">
            <v>1512</v>
          </cell>
          <cell r="E472" t="str">
            <v>905580</v>
          </cell>
          <cell r="F472" t="str">
            <v>P53</v>
          </cell>
          <cell r="G472" t="str">
            <v>1200</v>
          </cell>
          <cell r="H472">
            <v>8116</v>
          </cell>
          <cell r="I472">
            <v>0.21</v>
          </cell>
          <cell r="J472">
            <v>1260</v>
          </cell>
          <cell r="K472">
            <v>444.3599999999999</v>
          </cell>
          <cell r="L472">
            <v>0</v>
          </cell>
          <cell r="M472">
            <v>0</v>
          </cell>
          <cell r="N472">
            <v>456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2183.4899999999998</v>
          </cell>
          <cell r="U472">
            <v>12</v>
          </cell>
        </row>
        <row r="473">
          <cell r="A473" t="str">
            <v>DBCS-TRANS</v>
          </cell>
          <cell r="B473" t="str">
            <v>30-1700</v>
          </cell>
          <cell r="C473" t="str">
            <v>SURVEY-CF</v>
          </cell>
          <cell r="D473" t="str">
            <v>1512</v>
          </cell>
          <cell r="E473" t="str">
            <v>905580</v>
          </cell>
          <cell r="F473" t="str">
            <v>P30</v>
          </cell>
          <cell r="G473" t="str">
            <v>1252</v>
          </cell>
          <cell r="H473">
            <v>10602</v>
          </cell>
          <cell r="I473">
            <v>0.3</v>
          </cell>
          <cell r="J473">
            <v>1800</v>
          </cell>
          <cell r="K473">
            <v>1380.6</v>
          </cell>
          <cell r="L473">
            <v>0</v>
          </cell>
          <cell r="M473">
            <v>0</v>
          </cell>
          <cell r="N473">
            <v>456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3606.6</v>
          </cell>
          <cell r="U473">
            <v>12</v>
          </cell>
        </row>
        <row r="474">
          <cell r="A474" t="str">
            <v>DBCS-TRANS</v>
          </cell>
          <cell r="B474" t="str">
            <v>30-1700</v>
          </cell>
          <cell r="C474" t="str">
            <v>SURVEY-CF</v>
          </cell>
          <cell r="D474" t="str">
            <v>1512</v>
          </cell>
          <cell r="E474" t="str">
            <v>905580</v>
          </cell>
          <cell r="F474" t="str">
            <v>P40</v>
          </cell>
          <cell r="G474" t="str">
            <v>1252</v>
          </cell>
          <cell r="H474">
            <v>15901</v>
          </cell>
          <cell r="I474">
            <v>0.3</v>
          </cell>
          <cell r="J474">
            <v>1800</v>
          </cell>
          <cell r="K474">
            <v>2970.3</v>
          </cell>
          <cell r="L474">
            <v>0</v>
          </cell>
          <cell r="M474">
            <v>0</v>
          </cell>
          <cell r="N474">
            <v>456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5196.3</v>
          </cell>
          <cell r="U474">
            <v>12</v>
          </cell>
        </row>
        <row r="475">
          <cell r="A475" t="str">
            <v>DBCS-TRANS</v>
          </cell>
          <cell r="B475" t="str">
            <v>30-1800</v>
          </cell>
          <cell r="C475" t="str">
            <v>ROAD MAINT</v>
          </cell>
          <cell r="D475" t="str">
            <v>1501</v>
          </cell>
          <cell r="E475" t="str">
            <v>905300</v>
          </cell>
          <cell r="F475" t="str">
            <v>R5</v>
          </cell>
          <cell r="G475" t="str">
            <v>1640</v>
          </cell>
          <cell r="H475">
            <v>0</v>
          </cell>
          <cell r="I475" t="str">
            <v>Actual</v>
          </cell>
          <cell r="L475">
            <v>0</v>
          </cell>
          <cell r="M475">
            <v>0</v>
          </cell>
          <cell r="N475">
            <v>0</v>
          </cell>
          <cell r="O475">
            <v>217</v>
          </cell>
          <cell r="Q475">
            <v>0</v>
          </cell>
          <cell r="R475">
            <v>0</v>
          </cell>
          <cell r="S475">
            <v>0</v>
          </cell>
          <cell r="T475">
            <v>217</v>
          </cell>
          <cell r="U475">
            <v>1</v>
          </cell>
        </row>
        <row r="476">
          <cell r="A476" t="str">
            <v>DBCS-TRANS</v>
          </cell>
          <cell r="B476" t="str">
            <v>30-1800</v>
          </cell>
          <cell r="C476" t="str">
            <v>ROAD MAINT</v>
          </cell>
          <cell r="D476" t="str">
            <v>1501</v>
          </cell>
          <cell r="E476" t="str">
            <v>905300</v>
          </cell>
          <cell r="F476" t="str">
            <v>R7</v>
          </cell>
          <cell r="G476" t="str">
            <v>1640</v>
          </cell>
          <cell r="H476">
            <v>0</v>
          </cell>
          <cell r="I476" t="str">
            <v>Actual</v>
          </cell>
          <cell r="L476">
            <v>0</v>
          </cell>
          <cell r="M476">
            <v>0</v>
          </cell>
          <cell r="N476">
            <v>0</v>
          </cell>
          <cell r="O476">
            <v>217</v>
          </cell>
          <cell r="Q476">
            <v>0</v>
          </cell>
          <cell r="R476">
            <v>0</v>
          </cell>
          <cell r="S476">
            <v>0</v>
          </cell>
          <cell r="T476">
            <v>217</v>
          </cell>
          <cell r="U476">
            <v>1</v>
          </cell>
        </row>
        <row r="477">
          <cell r="A477" t="str">
            <v>DBCS-TRANS</v>
          </cell>
          <cell r="B477" t="str">
            <v>30-1800</v>
          </cell>
          <cell r="C477" t="str">
            <v>ROAD MAINT</v>
          </cell>
          <cell r="D477" t="str">
            <v>1501</v>
          </cell>
          <cell r="E477" t="str">
            <v>905300</v>
          </cell>
          <cell r="F477" t="str">
            <v>CH3</v>
          </cell>
          <cell r="G477" t="str">
            <v>1500</v>
          </cell>
          <cell r="H477">
            <v>0</v>
          </cell>
          <cell r="I477" t="str">
            <v>Actual</v>
          </cell>
          <cell r="L477">
            <v>26.14</v>
          </cell>
          <cell r="M477">
            <v>20.58</v>
          </cell>
          <cell r="N477">
            <v>38</v>
          </cell>
          <cell r="O477">
            <v>102</v>
          </cell>
          <cell r="Q477">
            <v>0</v>
          </cell>
          <cell r="R477">
            <v>0</v>
          </cell>
          <cell r="S477">
            <v>0</v>
          </cell>
          <cell r="T477">
            <v>326.72000000000003</v>
          </cell>
          <cell r="U477">
            <v>2</v>
          </cell>
        </row>
        <row r="478">
          <cell r="A478" t="str">
            <v>DBCS-TRANS</v>
          </cell>
          <cell r="B478" t="str">
            <v>30-1800</v>
          </cell>
          <cell r="C478" t="str">
            <v>ROAD MAINT</v>
          </cell>
          <cell r="D478" t="str">
            <v>1501</v>
          </cell>
          <cell r="E478" t="str">
            <v>905300</v>
          </cell>
          <cell r="F478" t="str">
            <v>CH5</v>
          </cell>
          <cell r="G478" t="str">
            <v>1500</v>
          </cell>
          <cell r="H478">
            <v>0</v>
          </cell>
          <cell r="I478" t="str">
            <v>Actual</v>
          </cell>
          <cell r="L478">
            <v>26.1</v>
          </cell>
          <cell r="M478">
            <v>0</v>
          </cell>
          <cell r="N478">
            <v>38</v>
          </cell>
          <cell r="O478">
            <v>102</v>
          </cell>
          <cell r="Q478">
            <v>0</v>
          </cell>
          <cell r="R478">
            <v>0</v>
          </cell>
          <cell r="S478">
            <v>0</v>
          </cell>
          <cell r="T478">
            <v>306.10000000000002</v>
          </cell>
          <cell r="U478">
            <v>2</v>
          </cell>
        </row>
        <row r="479">
          <cell r="A479" t="str">
            <v>DBCS-TRANS</v>
          </cell>
          <cell r="B479" t="str">
            <v>30-1800</v>
          </cell>
          <cell r="C479" t="str">
            <v>ROAD MAINT</v>
          </cell>
          <cell r="D479" t="str">
            <v>1501</v>
          </cell>
          <cell r="E479" t="str">
            <v>905300</v>
          </cell>
          <cell r="F479" t="str">
            <v>P5</v>
          </cell>
          <cell r="G479" t="str">
            <v>1210</v>
          </cell>
          <cell r="H479">
            <v>2110</v>
          </cell>
          <cell r="I479">
            <v>0.35</v>
          </cell>
          <cell r="L479">
            <v>0</v>
          </cell>
          <cell r="M479">
            <v>0</v>
          </cell>
          <cell r="N479">
            <v>38</v>
          </cell>
          <cell r="O479">
            <v>0</v>
          </cell>
          <cell r="Q479">
            <v>0</v>
          </cell>
          <cell r="R479">
            <v>1378.99</v>
          </cell>
          <cell r="S479">
            <v>0</v>
          </cell>
          <cell r="T479">
            <v>2324.7399999999998</v>
          </cell>
          <cell r="U479">
            <v>4</v>
          </cell>
        </row>
        <row r="480">
          <cell r="A480" t="str">
            <v>DBCS-TRANS</v>
          </cell>
          <cell r="B480" t="str">
            <v>30-1800</v>
          </cell>
          <cell r="C480" t="str">
            <v>ROAD MAINT</v>
          </cell>
          <cell r="D480" t="str">
            <v>1501</v>
          </cell>
          <cell r="E480" t="str">
            <v>905300</v>
          </cell>
          <cell r="F480" t="str">
            <v>CH2</v>
          </cell>
          <cell r="G480" t="str">
            <v>1500</v>
          </cell>
          <cell r="H480">
            <v>0</v>
          </cell>
          <cell r="I480" t="str">
            <v>Actual</v>
          </cell>
          <cell r="L480">
            <v>0</v>
          </cell>
          <cell r="M480">
            <v>0</v>
          </cell>
          <cell r="N480">
            <v>38</v>
          </cell>
          <cell r="O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175</v>
          </cell>
          <cell r="U480">
            <v>5</v>
          </cell>
        </row>
        <row r="481">
          <cell r="A481" t="str">
            <v>DBCS-TRANS</v>
          </cell>
          <cell r="B481" t="str">
            <v>30-1800</v>
          </cell>
          <cell r="C481" t="str">
            <v>ROAD MAINT</v>
          </cell>
          <cell r="D481" t="str">
            <v>1501</v>
          </cell>
          <cell r="E481" t="str">
            <v>905300</v>
          </cell>
          <cell r="F481" t="str">
            <v>CH4</v>
          </cell>
          <cell r="G481" t="str">
            <v>1500</v>
          </cell>
          <cell r="H481">
            <v>0</v>
          </cell>
          <cell r="I481" t="str">
            <v>Actual</v>
          </cell>
          <cell r="L481">
            <v>561.72</v>
          </cell>
          <cell r="M481">
            <v>25.07</v>
          </cell>
          <cell r="N481">
            <v>38</v>
          </cell>
          <cell r="O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761.79</v>
          </cell>
          <cell r="U481">
            <v>5</v>
          </cell>
        </row>
        <row r="482">
          <cell r="A482" t="str">
            <v>DBCS-TRANS</v>
          </cell>
          <cell r="B482" t="str">
            <v>30-1800</v>
          </cell>
          <cell r="C482" t="str">
            <v>ROAD MAINT</v>
          </cell>
          <cell r="D482" t="str">
            <v>1501</v>
          </cell>
          <cell r="E482" t="str">
            <v>905300</v>
          </cell>
          <cell r="F482" t="str">
            <v>R12</v>
          </cell>
          <cell r="G482" t="str">
            <v>1640</v>
          </cell>
          <cell r="H482">
            <v>0</v>
          </cell>
          <cell r="I482" t="str">
            <v>Actual</v>
          </cell>
          <cell r="L482">
            <v>0</v>
          </cell>
          <cell r="M482">
            <v>0</v>
          </cell>
          <cell r="N482">
            <v>38</v>
          </cell>
          <cell r="O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245</v>
          </cell>
          <cell r="U482">
            <v>7</v>
          </cell>
        </row>
        <row r="483">
          <cell r="A483" t="str">
            <v>DBCS-TRANS</v>
          </cell>
          <cell r="B483" t="str">
            <v>30-1800</v>
          </cell>
          <cell r="C483" t="str">
            <v>ROAD MAINT</v>
          </cell>
          <cell r="D483" t="str">
            <v>1501</v>
          </cell>
          <cell r="E483" t="str">
            <v>905300</v>
          </cell>
          <cell r="F483" t="str">
            <v>MAINTSUPP</v>
          </cell>
          <cell r="G483" t="str">
            <v>XXXX</v>
          </cell>
          <cell r="H483">
            <v>0</v>
          </cell>
          <cell r="I483" t="str">
            <v>Actual</v>
          </cell>
          <cell r="L483">
            <v>253.43</v>
          </cell>
          <cell r="M483">
            <v>0</v>
          </cell>
          <cell r="N483">
            <v>0</v>
          </cell>
          <cell r="O483">
            <v>0</v>
          </cell>
          <cell r="Q483">
            <v>0</v>
          </cell>
          <cell r="R483">
            <v>0</v>
          </cell>
          <cell r="S483">
            <v>37.549999999999997</v>
          </cell>
          <cell r="T483">
            <v>290.98</v>
          </cell>
          <cell r="U483">
            <v>8</v>
          </cell>
        </row>
        <row r="484">
          <cell r="A484" t="str">
            <v>DBCS-TRANS</v>
          </cell>
          <cell r="B484" t="str">
            <v>30-1800</v>
          </cell>
          <cell r="C484" t="str">
            <v>ROAD MAINT</v>
          </cell>
          <cell r="D484" t="str">
            <v>1501</v>
          </cell>
          <cell r="E484" t="str">
            <v>905300</v>
          </cell>
          <cell r="F484" t="str">
            <v>T16</v>
          </cell>
          <cell r="G484" t="str">
            <v>1665</v>
          </cell>
          <cell r="H484">
            <v>0</v>
          </cell>
          <cell r="I484" t="str">
            <v>Actual</v>
          </cell>
          <cell r="L484">
            <v>1138.07</v>
          </cell>
          <cell r="M484">
            <v>13.67</v>
          </cell>
          <cell r="N484">
            <v>38</v>
          </cell>
          <cell r="O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1396.74</v>
          </cell>
          <cell r="U484">
            <v>8</v>
          </cell>
        </row>
        <row r="485">
          <cell r="A485" t="str">
            <v>DBCS-TRANS</v>
          </cell>
          <cell r="B485" t="str">
            <v>30-1800</v>
          </cell>
          <cell r="C485" t="str">
            <v>ROAD MAINT</v>
          </cell>
          <cell r="D485" t="str">
            <v>1501</v>
          </cell>
          <cell r="E485" t="str">
            <v>905300</v>
          </cell>
          <cell r="F485" t="str">
            <v>T6</v>
          </cell>
          <cell r="G485" t="str">
            <v>1310</v>
          </cell>
          <cell r="H485">
            <v>0</v>
          </cell>
          <cell r="I485" t="str">
            <v>Actual</v>
          </cell>
          <cell r="L485">
            <v>30.58</v>
          </cell>
          <cell r="M485">
            <v>61.8</v>
          </cell>
          <cell r="N485">
            <v>38</v>
          </cell>
          <cell r="O485">
            <v>0</v>
          </cell>
          <cell r="Q485">
            <v>0</v>
          </cell>
          <cell r="R485">
            <v>344.5</v>
          </cell>
          <cell r="S485">
            <v>0</v>
          </cell>
          <cell r="T485">
            <v>681.88</v>
          </cell>
          <cell r="U485">
            <v>8</v>
          </cell>
        </row>
        <row r="486">
          <cell r="A486" t="str">
            <v>DBCS-TRANS</v>
          </cell>
          <cell r="B486" t="str">
            <v>30-1800</v>
          </cell>
          <cell r="C486" t="str">
            <v>ROAD MAINT</v>
          </cell>
          <cell r="D486" t="str">
            <v>1501</v>
          </cell>
          <cell r="E486" t="str">
            <v>905300</v>
          </cell>
          <cell r="F486" t="str">
            <v>8</v>
          </cell>
          <cell r="G486" t="str">
            <v>1212</v>
          </cell>
          <cell r="H486">
            <v>4454</v>
          </cell>
          <cell r="I486">
            <v>0.2</v>
          </cell>
          <cell r="L486">
            <v>0</v>
          </cell>
          <cell r="M486">
            <v>0</v>
          </cell>
          <cell r="N486">
            <v>38</v>
          </cell>
          <cell r="O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1196.5999999999999</v>
          </cell>
          <cell r="U486">
            <v>9</v>
          </cell>
        </row>
        <row r="487">
          <cell r="A487" t="str">
            <v>DBCS-TRANS</v>
          </cell>
          <cell r="B487" t="str">
            <v>30-1800</v>
          </cell>
          <cell r="C487" t="str">
            <v>ROAD MAINT</v>
          </cell>
          <cell r="D487" t="str">
            <v>1501</v>
          </cell>
          <cell r="E487" t="str">
            <v>905300</v>
          </cell>
          <cell r="F487" t="str">
            <v>P60</v>
          </cell>
          <cell r="G487" t="str">
            <v>1204</v>
          </cell>
          <cell r="H487">
            <v>5998</v>
          </cell>
          <cell r="I487">
            <v>0.24</v>
          </cell>
          <cell r="L487">
            <v>0</v>
          </cell>
          <cell r="M487">
            <v>0</v>
          </cell>
          <cell r="N487">
            <v>38</v>
          </cell>
          <cell r="O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1817.12</v>
          </cell>
          <cell r="U487">
            <v>10</v>
          </cell>
        </row>
        <row r="488">
          <cell r="A488" t="str">
            <v>DBCS-TRANS</v>
          </cell>
          <cell r="B488" t="str">
            <v>30-1800</v>
          </cell>
          <cell r="C488" t="str">
            <v>ROAD MAINT</v>
          </cell>
          <cell r="D488" t="str">
            <v>1501</v>
          </cell>
          <cell r="E488" t="str">
            <v>905300</v>
          </cell>
          <cell r="F488" t="str">
            <v>R9</v>
          </cell>
          <cell r="G488" t="str">
            <v>1640</v>
          </cell>
          <cell r="H488">
            <v>0</v>
          </cell>
          <cell r="I488" t="str">
            <v>Actual</v>
          </cell>
          <cell r="L488">
            <v>318</v>
          </cell>
          <cell r="M488">
            <v>3.7</v>
          </cell>
          <cell r="N488">
            <v>0</v>
          </cell>
          <cell r="O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671.7</v>
          </cell>
          <cell r="U488">
            <v>11</v>
          </cell>
        </row>
        <row r="489">
          <cell r="A489" t="str">
            <v>DBCS-TRANS</v>
          </cell>
          <cell r="B489" t="str">
            <v>30-1800</v>
          </cell>
          <cell r="C489" t="str">
            <v>ROAD MAINT</v>
          </cell>
          <cell r="D489" t="str">
            <v>1501</v>
          </cell>
          <cell r="E489" t="str">
            <v>905300</v>
          </cell>
          <cell r="F489" t="str">
            <v>L9</v>
          </cell>
          <cell r="G489" t="str">
            <v>1665</v>
          </cell>
          <cell r="H489">
            <v>0</v>
          </cell>
          <cell r="I489" t="str">
            <v>Actual</v>
          </cell>
          <cell r="L489">
            <v>5037.92</v>
          </cell>
          <cell r="M489">
            <v>362.84</v>
          </cell>
          <cell r="N489">
            <v>38</v>
          </cell>
          <cell r="O489">
            <v>584</v>
          </cell>
          <cell r="Q489">
            <v>172.25</v>
          </cell>
          <cell r="R489">
            <v>238.56</v>
          </cell>
          <cell r="S489">
            <v>0</v>
          </cell>
          <cell r="T489">
            <v>12626.57</v>
          </cell>
          <cell r="U489">
            <v>11</v>
          </cell>
        </row>
        <row r="490">
          <cell r="A490" t="str">
            <v>DBCS-TRANS</v>
          </cell>
          <cell r="B490" t="str">
            <v>30-1800</v>
          </cell>
          <cell r="C490" t="str">
            <v>ROAD MAINT</v>
          </cell>
          <cell r="D490" t="str">
            <v>1501</v>
          </cell>
          <cell r="E490" t="str">
            <v>905300</v>
          </cell>
          <cell r="F490" t="str">
            <v>CHAINSAWS ©</v>
          </cell>
          <cell r="G490" t="str">
            <v>XXXX</v>
          </cell>
          <cell r="H490">
            <v>0</v>
          </cell>
          <cell r="I490" t="str">
            <v>Actual</v>
          </cell>
          <cell r="J490">
            <v>0</v>
          </cell>
          <cell r="K490">
            <v>0</v>
          </cell>
          <cell r="L490">
            <v>226.6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226.6</v>
          </cell>
          <cell r="U490">
            <v>12</v>
          </cell>
        </row>
        <row r="491">
          <cell r="A491" t="str">
            <v>DBCS-TRANS</v>
          </cell>
          <cell r="B491" t="str">
            <v>30-1800</v>
          </cell>
          <cell r="C491" t="str">
            <v>ROAD MAINT</v>
          </cell>
          <cell r="D491" t="str">
            <v>1501</v>
          </cell>
          <cell r="E491" t="str">
            <v>905300</v>
          </cell>
          <cell r="F491" t="str">
            <v>F1</v>
          </cell>
          <cell r="G491" t="str">
            <v>2010</v>
          </cell>
          <cell r="H491">
            <v>0</v>
          </cell>
          <cell r="I491" t="str">
            <v>Actual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12</v>
          </cell>
        </row>
        <row r="492">
          <cell r="A492" t="str">
            <v>DBCS-TRANS</v>
          </cell>
          <cell r="B492" t="str">
            <v>30-1800</v>
          </cell>
          <cell r="C492" t="str">
            <v>ROAD MAINT</v>
          </cell>
          <cell r="D492" t="str">
            <v>1501</v>
          </cell>
          <cell r="E492" t="str">
            <v>905300</v>
          </cell>
          <cell r="F492" t="str">
            <v>H8 (Snowblower)</v>
          </cell>
          <cell r="G492" t="str">
            <v>1668</v>
          </cell>
          <cell r="H492">
            <v>0</v>
          </cell>
          <cell r="I492" t="str">
            <v>Actual</v>
          </cell>
          <cell r="J492">
            <v>0</v>
          </cell>
          <cell r="K492">
            <v>0</v>
          </cell>
          <cell r="L492">
            <v>4076.24</v>
          </cell>
          <cell r="M492">
            <v>11.19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4087.43</v>
          </cell>
          <cell r="U492">
            <v>12</v>
          </cell>
        </row>
        <row r="493">
          <cell r="A493" t="str">
            <v>DBCS-TRANS</v>
          </cell>
          <cell r="B493" t="str">
            <v>30-1800</v>
          </cell>
          <cell r="C493" t="str">
            <v>ROAD MAINT</v>
          </cell>
          <cell r="D493" t="str">
            <v>1501</v>
          </cell>
          <cell r="E493" t="str">
            <v>905300</v>
          </cell>
          <cell r="F493" t="str">
            <v>MISC SM EQUIP (RM)</v>
          </cell>
          <cell r="G493" t="str">
            <v>XXXX</v>
          </cell>
          <cell r="H493">
            <v>0</v>
          </cell>
          <cell r="I493" t="str">
            <v>Actual</v>
          </cell>
          <cell r="J493">
            <v>0</v>
          </cell>
          <cell r="K493">
            <v>0</v>
          </cell>
          <cell r="L493">
            <v>778.35</v>
          </cell>
          <cell r="M493">
            <v>2.48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535.83000000000004</v>
          </cell>
          <cell r="U493">
            <v>12</v>
          </cell>
        </row>
        <row r="494">
          <cell r="A494" t="str">
            <v>DBCS-TRANS</v>
          </cell>
          <cell r="B494" t="str">
            <v>30-1800</v>
          </cell>
          <cell r="C494" t="str">
            <v>ROAD MAINT</v>
          </cell>
          <cell r="D494" t="str">
            <v>1501</v>
          </cell>
          <cell r="E494" t="str">
            <v>905300</v>
          </cell>
          <cell r="F494" t="str">
            <v>MISCROAD</v>
          </cell>
          <cell r="G494" t="str">
            <v>XXXX</v>
          </cell>
          <cell r="H494">
            <v>0</v>
          </cell>
          <cell r="I494" t="str">
            <v>Actual</v>
          </cell>
          <cell r="J494">
            <v>0</v>
          </cell>
          <cell r="K494">
            <v>0</v>
          </cell>
          <cell r="L494">
            <v>6192</v>
          </cell>
          <cell r="M494">
            <v>88.79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286.61</v>
          </cell>
          <cell r="T494">
            <v>6567.4</v>
          </cell>
          <cell r="U494">
            <v>12</v>
          </cell>
        </row>
        <row r="495">
          <cell r="A495" t="str">
            <v>DBCS-TRANS</v>
          </cell>
          <cell r="B495" t="str">
            <v>30-1800</v>
          </cell>
          <cell r="C495" t="str">
            <v>ROAD MAINT</v>
          </cell>
          <cell r="D495" t="str">
            <v>1501</v>
          </cell>
          <cell r="E495" t="str">
            <v>905300</v>
          </cell>
          <cell r="F495" t="str">
            <v>MT EQUIP (U)</v>
          </cell>
          <cell r="G495" t="str">
            <v>XXXX</v>
          </cell>
          <cell r="H495">
            <v>0</v>
          </cell>
          <cell r="I495" t="str">
            <v>Actual</v>
          </cell>
          <cell r="J495">
            <v>0</v>
          </cell>
          <cell r="K495">
            <v>0</v>
          </cell>
          <cell r="L495">
            <v>4978.8100000000004</v>
          </cell>
          <cell r="M495">
            <v>112.8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5091.6099999999997</v>
          </cell>
          <cell r="U495">
            <v>12</v>
          </cell>
        </row>
        <row r="496">
          <cell r="A496" t="str">
            <v>DBCS-TRANS</v>
          </cell>
          <cell r="B496" t="str">
            <v>30-1800</v>
          </cell>
          <cell r="C496" t="str">
            <v>ROAD MAINT</v>
          </cell>
          <cell r="D496" t="str">
            <v>1501</v>
          </cell>
          <cell r="E496" t="str">
            <v>905300</v>
          </cell>
          <cell r="F496" t="str">
            <v>SNOWPLOWS (Q)</v>
          </cell>
          <cell r="G496" t="str">
            <v>3004</v>
          </cell>
          <cell r="H496">
            <v>0</v>
          </cell>
          <cell r="I496" t="str">
            <v>Actual</v>
          </cell>
          <cell r="J496">
            <v>0</v>
          </cell>
          <cell r="K496">
            <v>0</v>
          </cell>
          <cell r="L496">
            <v>9995.76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9995.76</v>
          </cell>
          <cell r="U496">
            <v>12</v>
          </cell>
        </row>
        <row r="497">
          <cell r="A497" t="str">
            <v>DBCS-TRANS</v>
          </cell>
          <cell r="B497" t="str">
            <v>30-1800</v>
          </cell>
          <cell r="C497" t="str">
            <v>ROAD MAINT</v>
          </cell>
          <cell r="D497" t="str">
            <v>1501</v>
          </cell>
          <cell r="E497" t="str">
            <v>905300</v>
          </cell>
          <cell r="F497" t="str">
            <v>TRAILER (J)</v>
          </cell>
          <cell r="G497" t="str">
            <v>3007</v>
          </cell>
          <cell r="H497">
            <v>0</v>
          </cell>
          <cell r="I497" t="str">
            <v>Actual</v>
          </cell>
          <cell r="J497">
            <v>0</v>
          </cell>
          <cell r="K497">
            <v>0</v>
          </cell>
          <cell r="L497">
            <v>4810.74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4810.74</v>
          </cell>
          <cell r="U497">
            <v>12</v>
          </cell>
        </row>
        <row r="498">
          <cell r="A498" t="str">
            <v>DBCS-TRANS</v>
          </cell>
          <cell r="B498" t="str">
            <v>30-1800</v>
          </cell>
          <cell r="C498" t="str">
            <v>ROAD MAINT</v>
          </cell>
          <cell r="D498" t="str">
            <v>1501</v>
          </cell>
          <cell r="E498" t="str">
            <v>905300</v>
          </cell>
          <cell r="F498" t="str">
            <v>P61</v>
          </cell>
          <cell r="G498" t="str">
            <v>1208</v>
          </cell>
          <cell r="H498">
            <v>219</v>
          </cell>
          <cell r="I498">
            <v>0.35</v>
          </cell>
          <cell r="J498">
            <v>2100</v>
          </cell>
          <cell r="K498">
            <v>0</v>
          </cell>
          <cell r="L498">
            <v>0</v>
          </cell>
          <cell r="M498">
            <v>0</v>
          </cell>
          <cell r="N498">
            <v>456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2176</v>
          </cell>
          <cell r="U498">
            <v>12</v>
          </cell>
        </row>
        <row r="499">
          <cell r="A499" t="str">
            <v>DBCS-TRANS</v>
          </cell>
          <cell r="B499" t="str">
            <v>30-1800</v>
          </cell>
          <cell r="C499" t="str">
            <v>ROAD MAINT</v>
          </cell>
          <cell r="D499" t="str">
            <v>1501</v>
          </cell>
          <cell r="E499" t="str">
            <v>905300</v>
          </cell>
          <cell r="F499" t="str">
            <v>P27</v>
          </cell>
          <cell r="G499" t="str">
            <v>1255</v>
          </cell>
          <cell r="H499">
            <v>3985</v>
          </cell>
          <cell r="I499">
            <v>0.65</v>
          </cell>
          <cell r="J499">
            <v>3900</v>
          </cell>
          <cell r="K499">
            <v>0</v>
          </cell>
          <cell r="L499">
            <v>0</v>
          </cell>
          <cell r="M499">
            <v>0</v>
          </cell>
          <cell r="N499">
            <v>456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4181.7</v>
          </cell>
          <cell r="U499">
            <v>12</v>
          </cell>
        </row>
        <row r="500">
          <cell r="A500" t="str">
            <v>DBCS-TRANS</v>
          </cell>
          <cell r="B500" t="str">
            <v>30-1800</v>
          </cell>
          <cell r="C500" t="str">
            <v>ROAD MAINT</v>
          </cell>
          <cell r="D500" t="str">
            <v>1501</v>
          </cell>
          <cell r="E500" t="str">
            <v>905300</v>
          </cell>
          <cell r="F500" t="str">
            <v>78</v>
          </cell>
          <cell r="G500" t="str">
            <v>1212</v>
          </cell>
          <cell r="H500">
            <v>1427</v>
          </cell>
          <cell r="I500">
            <v>0.2</v>
          </cell>
          <cell r="J500">
            <v>1200</v>
          </cell>
          <cell r="K500">
            <v>0</v>
          </cell>
          <cell r="L500">
            <v>0</v>
          </cell>
          <cell r="M500">
            <v>0</v>
          </cell>
          <cell r="N500">
            <v>456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1426</v>
          </cell>
          <cell r="U500">
            <v>12</v>
          </cell>
        </row>
        <row r="501">
          <cell r="A501" t="str">
            <v>DBCS-TRANS</v>
          </cell>
          <cell r="B501" t="str">
            <v>30-1800</v>
          </cell>
          <cell r="C501" t="str">
            <v>ROAD MAINT</v>
          </cell>
          <cell r="D501" t="str">
            <v>1501</v>
          </cell>
          <cell r="E501" t="str">
            <v>905300</v>
          </cell>
          <cell r="F501" t="str">
            <v>P87</v>
          </cell>
          <cell r="G501" t="str">
            <v>1254</v>
          </cell>
          <cell r="H501">
            <v>5517</v>
          </cell>
          <cell r="I501">
            <v>0.65</v>
          </cell>
          <cell r="J501">
            <v>3900</v>
          </cell>
          <cell r="K501">
            <v>0</v>
          </cell>
          <cell r="L501">
            <v>0</v>
          </cell>
          <cell r="M501">
            <v>0</v>
          </cell>
          <cell r="N501">
            <v>456</v>
          </cell>
          <cell r="O501">
            <v>218</v>
          </cell>
          <cell r="P501">
            <v>2616</v>
          </cell>
          <cell r="Q501">
            <v>0</v>
          </cell>
          <cell r="R501">
            <v>0</v>
          </cell>
          <cell r="S501">
            <v>0</v>
          </cell>
          <cell r="T501">
            <v>7328.75</v>
          </cell>
          <cell r="U501">
            <v>12</v>
          </cell>
        </row>
        <row r="502">
          <cell r="A502" t="str">
            <v>DBCS-TRANS</v>
          </cell>
          <cell r="B502" t="str">
            <v>30-1800</v>
          </cell>
          <cell r="C502" t="str">
            <v>ROAD MAINT</v>
          </cell>
          <cell r="D502" t="str">
            <v>1501</v>
          </cell>
          <cell r="E502" t="str">
            <v>905300</v>
          </cell>
          <cell r="F502" t="str">
            <v>P23</v>
          </cell>
          <cell r="G502" t="str">
            <v>1202</v>
          </cell>
          <cell r="H502">
            <v>5487</v>
          </cell>
          <cell r="I502">
            <v>0.21</v>
          </cell>
          <cell r="J502">
            <v>1260</v>
          </cell>
          <cell r="K502">
            <v>0</v>
          </cell>
          <cell r="L502">
            <v>0</v>
          </cell>
          <cell r="M502">
            <v>0</v>
          </cell>
          <cell r="N502">
            <v>456</v>
          </cell>
          <cell r="O502">
            <v>140</v>
          </cell>
          <cell r="P502">
            <v>1680</v>
          </cell>
          <cell r="Q502">
            <v>0</v>
          </cell>
          <cell r="R502">
            <v>0</v>
          </cell>
          <cell r="S502">
            <v>0</v>
          </cell>
          <cell r="T502">
            <v>3571.85</v>
          </cell>
          <cell r="U502">
            <v>12</v>
          </cell>
        </row>
        <row r="503">
          <cell r="A503" t="str">
            <v>DBCS-TRANS</v>
          </cell>
          <cell r="B503" t="str">
            <v>30-1800</v>
          </cell>
          <cell r="C503" t="str">
            <v>ROAD MAINT</v>
          </cell>
          <cell r="D503" t="str">
            <v>1501</v>
          </cell>
          <cell r="E503" t="str">
            <v>905300</v>
          </cell>
          <cell r="F503" t="str">
            <v>1Unimog (H8)</v>
          </cell>
          <cell r="G503" t="str">
            <v>1668</v>
          </cell>
          <cell r="H503">
            <v>0</v>
          </cell>
          <cell r="I503" t="str">
            <v>Actual</v>
          </cell>
          <cell r="J503">
            <v>0</v>
          </cell>
          <cell r="K503">
            <v>0</v>
          </cell>
          <cell r="L503">
            <v>1716.39</v>
          </cell>
          <cell r="M503">
            <v>326.22000000000003</v>
          </cell>
          <cell r="N503">
            <v>456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2468.61</v>
          </cell>
          <cell r="U503">
            <v>12</v>
          </cell>
        </row>
        <row r="504">
          <cell r="A504" t="str">
            <v>DBCS-TRANS</v>
          </cell>
          <cell r="B504" t="str">
            <v>30-1800</v>
          </cell>
          <cell r="C504" t="str">
            <v>ROAD MAINT</v>
          </cell>
          <cell r="D504" t="str">
            <v>1501</v>
          </cell>
          <cell r="E504" t="str">
            <v>905300</v>
          </cell>
          <cell r="F504" t="str">
            <v>B1</v>
          </cell>
          <cell r="G504" t="str">
            <v>1335</v>
          </cell>
          <cell r="H504">
            <v>0</v>
          </cell>
          <cell r="I504" t="str">
            <v>Actual</v>
          </cell>
          <cell r="J504">
            <v>0</v>
          </cell>
          <cell r="K504">
            <v>0</v>
          </cell>
          <cell r="L504">
            <v>6007.55</v>
          </cell>
          <cell r="M504">
            <v>888.09</v>
          </cell>
          <cell r="N504">
            <v>456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20311.64</v>
          </cell>
          <cell r="U504">
            <v>12</v>
          </cell>
        </row>
        <row r="505">
          <cell r="A505" t="str">
            <v>DBCS-TRANS</v>
          </cell>
          <cell r="B505" t="str">
            <v>30-1800</v>
          </cell>
          <cell r="C505" t="str">
            <v>ROAD MAINT</v>
          </cell>
          <cell r="D505" t="str">
            <v>1501</v>
          </cell>
          <cell r="E505" t="str">
            <v>905300</v>
          </cell>
          <cell r="F505" t="str">
            <v>B2</v>
          </cell>
          <cell r="G505" t="str">
            <v>1335</v>
          </cell>
          <cell r="H505">
            <v>0</v>
          </cell>
          <cell r="I505" t="str">
            <v>Actual</v>
          </cell>
          <cell r="J505">
            <v>0</v>
          </cell>
          <cell r="K505">
            <v>0</v>
          </cell>
          <cell r="L505">
            <v>9858.5400000000009</v>
          </cell>
          <cell r="M505">
            <v>2113.9499999999998</v>
          </cell>
          <cell r="N505">
            <v>456</v>
          </cell>
          <cell r="O505">
            <v>1299</v>
          </cell>
          <cell r="P505">
            <v>15588</v>
          </cell>
          <cell r="Q505">
            <v>0</v>
          </cell>
          <cell r="R505">
            <v>0</v>
          </cell>
          <cell r="S505">
            <v>0</v>
          </cell>
          <cell r="T505">
            <v>27986.49</v>
          </cell>
          <cell r="U505">
            <v>12</v>
          </cell>
        </row>
        <row r="506">
          <cell r="A506" t="str">
            <v>DBCS-TRANS</v>
          </cell>
          <cell r="B506" t="str">
            <v>30-1800</v>
          </cell>
          <cell r="C506" t="str">
            <v>ROAD MAINT</v>
          </cell>
          <cell r="D506" t="str">
            <v>1501</v>
          </cell>
          <cell r="E506" t="str">
            <v>905300</v>
          </cell>
          <cell r="F506" t="str">
            <v>B4</v>
          </cell>
          <cell r="G506" t="str">
            <v>1500</v>
          </cell>
          <cell r="H506">
            <v>0</v>
          </cell>
          <cell r="I506" t="str">
            <v>Actual</v>
          </cell>
          <cell r="J506">
            <v>0</v>
          </cell>
          <cell r="K506">
            <v>0</v>
          </cell>
          <cell r="L506">
            <v>5997.54</v>
          </cell>
          <cell r="M506">
            <v>324.08</v>
          </cell>
          <cell r="N506">
            <v>456</v>
          </cell>
          <cell r="O506">
            <v>151</v>
          </cell>
          <cell r="P506">
            <v>1812</v>
          </cell>
          <cell r="Q506">
            <v>0</v>
          </cell>
          <cell r="R506">
            <v>0</v>
          </cell>
          <cell r="S506">
            <v>0</v>
          </cell>
          <cell r="T506">
            <v>8559.6200000000008</v>
          </cell>
          <cell r="U506">
            <v>12</v>
          </cell>
        </row>
        <row r="507">
          <cell r="A507" t="str">
            <v>DBCS-TRANS</v>
          </cell>
          <cell r="B507" t="str">
            <v>30-1800</v>
          </cell>
          <cell r="C507" t="str">
            <v>ROAD MAINT</v>
          </cell>
          <cell r="D507" t="str">
            <v>1501</v>
          </cell>
          <cell r="E507" t="str">
            <v>905300</v>
          </cell>
          <cell r="F507" t="str">
            <v>B5</v>
          </cell>
          <cell r="G507" t="str">
            <v>1665</v>
          </cell>
          <cell r="H507">
            <v>0</v>
          </cell>
          <cell r="I507" t="str">
            <v>Actual</v>
          </cell>
          <cell r="J507">
            <v>0</v>
          </cell>
          <cell r="K507">
            <v>0</v>
          </cell>
          <cell r="L507">
            <v>7123.51</v>
          </cell>
          <cell r="M507">
            <v>300.25</v>
          </cell>
          <cell r="N507">
            <v>456</v>
          </cell>
          <cell r="O507">
            <v>326</v>
          </cell>
          <cell r="P507">
            <v>3912</v>
          </cell>
          <cell r="Q507">
            <v>0</v>
          </cell>
          <cell r="R507">
            <v>0</v>
          </cell>
          <cell r="S507">
            <v>0</v>
          </cell>
          <cell r="T507">
            <v>11761.76</v>
          </cell>
          <cell r="U507">
            <v>12</v>
          </cell>
        </row>
        <row r="508">
          <cell r="A508" t="str">
            <v>DBCS-TRANS</v>
          </cell>
          <cell r="B508" t="str">
            <v>30-1800</v>
          </cell>
          <cell r="C508" t="str">
            <v>ROAD MAINT</v>
          </cell>
          <cell r="D508" t="str">
            <v>1501</v>
          </cell>
          <cell r="E508" t="str">
            <v>905300</v>
          </cell>
          <cell r="F508" t="str">
            <v>CH1</v>
          </cell>
          <cell r="G508" t="str">
            <v>1500</v>
          </cell>
          <cell r="H508">
            <v>0</v>
          </cell>
          <cell r="I508" t="str">
            <v>Actual</v>
          </cell>
          <cell r="J508">
            <v>0</v>
          </cell>
          <cell r="K508">
            <v>0</v>
          </cell>
          <cell r="L508">
            <v>659.57</v>
          </cell>
          <cell r="M508">
            <v>45.68</v>
          </cell>
          <cell r="N508">
            <v>456</v>
          </cell>
          <cell r="O508">
            <v>92</v>
          </cell>
          <cell r="P508">
            <v>1104</v>
          </cell>
          <cell r="Q508">
            <v>0</v>
          </cell>
          <cell r="R508">
            <v>0</v>
          </cell>
          <cell r="S508">
            <v>0</v>
          </cell>
          <cell r="T508">
            <v>2245.25</v>
          </cell>
          <cell r="U508">
            <v>12</v>
          </cell>
        </row>
        <row r="509">
          <cell r="A509" t="str">
            <v>DBCS-TRANS</v>
          </cell>
          <cell r="B509" t="str">
            <v>30-1800</v>
          </cell>
          <cell r="C509" t="str">
            <v>ROAD MAINT</v>
          </cell>
          <cell r="D509" t="str">
            <v>1501</v>
          </cell>
          <cell r="E509" t="str">
            <v>905300</v>
          </cell>
          <cell r="F509" t="str">
            <v>G4</v>
          </cell>
          <cell r="G509" t="str">
            <v>1600</v>
          </cell>
          <cell r="H509">
            <v>0</v>
          </cell>
          <cell r="I509" t="str">
            <v>Actual</v>
          </cell>
          <cell r="J509">
            <v>0</v>
          </cell>
          <cell r="K509">
            <v>0</v>
          </cell>
          <cell r="L509">
            <v>11342.59</v>
          </cell>
          <cell r="M509">
            <v>619.99</v>
          </cell>
          <cell r="N509">
            <v>456</v>
          </cell>
          <cell r="O509">
            <v>985</v>
          </cell>
          <cell r="P509">
            <v>11820</v>
          </cell>
          <cell r="Q509">
            <v>0</v>
          </cell>
          <cell r="R509">
            <v>0</v>
          </cell>
          <cell r="S509">
            <v>0</v>
          </cell>
          <cell r="T509">
            <v>24208.58</v>
          </cell>
          <cell r="U509">
            <v>12</v>
          </cell>
        </row>
        <row r="510">
          <cell r="A510" t="str">
            <v>DBCS-TRANS</v>
          </cell>
          <cell r="B510" t="str">
            <v>30-1800</v>
          </cell>
          <cell r="C510" t="str">
            <v>ROAD MAINT</v>
          </cell>
          <cell r="D510" t="str">
            <v>1501</v>
          </cell>
          <cell r="E510" t="str">
            <v>905300</v>
          </cell>
          <cell r="F510" t="str">
            <v>H1</v>
          </cell>
          <cell r="G510" t="str">
            <v>1665</v>
          </cell>
          <cell r="H510">
            <v>0</v>
          </cell>
          <cell r="I510" t="str">
            <v>Actual</v>
          </cell>
          <cell r="J510">
            <v>0</v>
          </cell>
          <cell r="K510">
            <v>0</v>
          </cell>
          <cell r="L510">
            <v>911.11</v>
          </cell>
          <cell r="M510">
            <v>322.88</v>
          </cell>
          <cell r="N510">
            <v>456</v>
          </cell>
          <cell r="O510">
            <v>708</v>
          </cell>
          <cell r="P510">
            <v>8496</v>
          </cell>
          <cell r="Q510">
            <v>0</v>
          </cell>
          <cell r="R510">
            <v>0</v>
          </cell>
          <cell r="S510">
            <v>0</v>
          </cell>
          <cell r="T510">
            <v>10155.99</v>
          </cell>
          <cell r="U510">
            <v>12</v>
          </cell>
        </row>
        <row r="511">
          <cell r="A511" t="str">
            <v>DBCS-TRANS</v>
          </cell>
          <cell r="B511" t="str">
            <v>30-1800</v>
          </cell>
          <cell r="C511" t="str">
            <v>ROAD MAINT</v>
          </cell>
          <cell r="D511" t="str">
            <v>1501</v>
          </cell>
          <cell r="E511" t="str">
            <v>905300</v>
          </cell>
          <cell r="F511" t="str">
            <v>H2</v>
          </cell>
          <cell r="G511" t="str">
            <v>1665</v>
          </cell>
          <cell r="H511">
            <v>0</v>
          </cell>
          <cell r="I511" t="str">
            <v>Actual</v>
          </cell>
          <cell r="J511">
            <v>0</v>
          </cell>
          <cell r="K511">
            <v>0</v>
          </cell>
          <cell r="L511">
            <v>1858.34</v>
          </cell>
          <cell r="M511">
            <v>167.19</v>
          </cell>
          <cell r="N511">
            <v>456</v>
          </cell>
          <cell r="O511">
            <v>346</v>
          </cell>
          <cell r="P511">
            <v>4152</v>
          </cell>
          <cell r="Q511">
            <v>0</v>
          </cell>
          <cell r="R511">
            <v>0</v>
          </cell>
          <cell r="S511">
            <v>0</v>
          </cell>
          <cell r="T511">
            <v>6603.53</v>
          </cell>
          <cell r="U511">
            <v>12</v>
          </cell>
        </row>
        <row r="512">
          <cell r="A512" t="str">
            <v>DBCS-TRANS</v>
          </cell>
          <cell r="B512" t="str">
            <v>30-1800</v>
          </cell>
          <cell r="C512" t="str">
            <v>ROAD MAINT</v>
          </cell>
          <cell r="D512" t="str">
            <v>1501</v>
          </cell>
          <cell r="E512" t="str">
            <v>905300</v>
          </cell>
          <cell r="F512" t="str">
            <v>H4</v>
          </cell>
          <cell r="G512" t="str">
            <v>1667</v>
          </cell>
          <cell r="H512">
            <v>0</v>
          </cell>
          <cell r="I512" t="str">
            <v>Actual</v>
          </cell>
          <cell r="J512">
            <v>0</v>
          </cell>
          <cell r="K512">
            <v>0</v>
          </cell>
          <cell r="L512">
            <v>6170.59</v>
          </cell>
          <cell r="M512">
            <v>396.12</v>
          </cell>
          <cell r="N512">
            <v>456</v>
          </cell>
          <cell r="O512">
            <v>672</v>
          </cell>
          <cell r="P512">
            <v>8064</v>
          </cell>
          <cell r="Q512">
            <v>0</v>
          </cell>
          <cell r="R512">
            <v>0</v>
          </cell>
          <cell r="S512">
            <v>0</v>
          </cell>
          <cell r="T512">
            <v>15056.71</v>
          </cell>
          <cell r="U512">
            <v>12</v>
          </cell>
        </row>
        <row r="513">
          <cell r="A513" t="str">
            <v>DBCS-TRANS</v>
          </cell>
          <cell r="B513" t="str">
            <v>30-1800</v>
          </cell>
          <cell r="C513" t="str">
            <v>ROAD MAINT</v>
          </cell>
          <cell r="D513" t="str">
            <v>1501</v>
          </cell>
          <cell r="E513" t="str">
            <v>905300</v>
          </cell>
          <cell r="F513" t="str">
            <v>H5</v>
          </cell>
          <cell r="G513" t="str">
            <v>1667</v>
          </cell>
          <cell r="H513">
            <v>0</v>
          </cell>
          <cell r="I513" t="str">
            <v>Actual</v>
          </cell>
          <cell r="J513">
            <v>0</v>
          </cell>
          <cell r="K513">
            <v>0</v>
          </cell>
          <cell r="L513">
            <v>0</v>
          </cell>
          <cell r="M513">
            <v>59.67</v>
          </cell>
          <cell r="N513">
            <v>456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485.67</v>
          </cell>
          <cell r="U513">
            <v>12</v>
          </cell>
        </row>
        <row r="514">
          <cell r="A514" t="str">
            <v>DBCS-TRANS</v>
          </cell>
          <cell r="B514" t="str">
            <v>30-1800</v>
          </cell>
          <cell r="C514" t="str">
            <v>ROAD MAINT</v>
          </cell>
          <cell r="D514" t="str">
            <v>1501</v>
          </cell>
          <cell r="E514" t="str">
            <v>905300</v>
          </cell>
          <cell r="F514" t="str">
            <v>H6</v>
          </cell>
          <cell r="G514" t="str">
            <v>1667</v>
          </cell>
          <cell r="H514">
            <v>0</v>
          </cell>
          <cell r="I514" t="str">
            <v>Actual</v>
          </cell>
          <cell r="J514">
            <v>0</v>
          </cell>
          <cell r="K514">
            <v>0</v>
          </cell>
          <cell r="L514">
            <v>1843.77</v>
          </cell>
          <cell r="M514">
            <v>0</v>
          </cell>
          <cell r="N514">
            <v>456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2269.77</v>
          </cell>
          <cell r="U514">
            <v>12</v>
          </cell>
        </row>
        <row r="515">
          <cell r="A515" t="str">
            <v>DBCS-TRANS</v>
          </cell>
          <cell r="B515" t="str">
            <v>30-1800</v>
          </cell>
          <cell r="C515" t="str">
            <v>ROAD MAINT</v>
          </cell>
          <cell r="D515" t="str">
            <v>1501</v>
          </cell>
          <cell r="E515" t="str">
            <v>905300</v>
          </cell>
          <cell r="F515" t="str">
            <v>H7</v>
          </cell>
          <cell r="G515" t="str">
            <v>1665</v>
          </cell>
          <cell r="H515">
            <v>0</v>
          </cell>
          <cell r="I515" t="str">
            <v>Actual</v>
          </cell>
          <cell r="J515">
            <v>0</v>
          </cell>
          <cell r="K515">
            <v>0</v>
          </cell>
          <cell r="L515">
            <v>24771.040000000001</v>
          </cell>
          <cell r="M515">
            <v>552.04</v>
          </cell>
          <cell r="N515">
            <v>456</v>
          </cell>
          <cell r="O515">
            <v>1033</v>
          </cell>
          <cell r="P515">
            <v>12396</v>
          </cell>
          <cell r="Q515">
            <v>0</v>
          </cell>
          <cell r="R515">
            <v>0</v>
          </cell>
          <cell r="S515">
            <v>0</v>
          </cell>
          <cell r="T515">
            <v>38145.08</v>
          </cell>
          <cell r="U515">
            <v>12</v>
          </cell>
        </row>
        <row r="516">
          <cell r="A516" t="str">
            <v>DBCS-TRANS</v>
          </cell>
          <cell r="B516" t="str">
            <v>30-1800</v>
          </cell>
          <cell r="C516" t="str">
            <v>ROAD MAINT</v>
          </cell>
          <cell r="D516" t="str">
            <v>1501</v>
          </cell>
          <cell r="E516" t="str">
            <v>905300</v>
          </cell>
          <cell r="F516" t="str">
            <v>L1</v>
          </cell>
          <cell r="G516" t="str">
            <v>1620</v>
          </cell>
          <cell r="H516">
            <v>0</v>
          </cell>
          <cell r="I516" t="str">
            <v>Actual</v>
          </cell>
          <cell r="J516">
            <v>0</v>
          </cell>
          <cell r="K516">
            <v>0</v>
          </cell>
          <cell r="L516">
            <v>5496.68</v>
          </cell>
          <cell r="M516">
            <v>52.02</v>
          </cell>
          <cell r="N516">
            <v>456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12644.7</v>
          </cell>
          <cell r="U516">
            <v>12</v>
          </cell>
        </row>
        <row r="517">
          <cell r="A517" t="str">
            <v>DBCS-TRANS</v>
          </cell>
          <cell r="B517" t="str">
            <v>30-1800</v>
          </cell>
          <cell r="C517" t="str">
            <v>ROAD MAINT</v>
          </cell>
          <cell r="D517" t="str">
            <v>1501</v>
          </cell>
          <cell r="E517" t="str">
            <v>905300</v>
          </cell>
          <cell r="F517" t="str">
            <v>L14</v>
          </cell>
          <cell r="G517" t="str">
            <v>1665</v>
          </cell>
          <cell r="H517">
            <v>0</v>
          </cell>
          <cell r="I517" t="str">
            <v>Actual</v>
          </cell>
          <cell r="J517">
            <v>0</v>
          </cell>
          <cell r="K517">
            <v>0</v>
          </cell>
          <cell r="L517">
            <v>1170.58</v>
          </cell>
          <cell r="M517">
            <v>45.4</v>
          </cell>
          <cell r="N517">
            <v>456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1641.98</v>
          </cell>
          <cell r="U517">
            <v>12</v>
          </cell>
        </row>
        <row r="518">
          <cell r="A518" t="str">
            <v>DBCS-TRANS</v>
          </cell>
          <cell r="B518" t="str">
            <v>30-1800</v>
          </cell>
          <cell r="C518" t="str">
            <v>ROAD MAINT</v>
          </cell>
          <cell r="D518" t="str">
            <v>1501</v>
          </cell>
          <cell r="E518" t="str">
            <v>905300</v>
          </cell>
          <cell r="F518" t="str">
            <v>L2</v>
          </cell>
          <cell r="G518" t="str">
            <v>1620</v>
          </cell>
          <cell r="H518">
            <v>0</v>
          </cell>
          <cell r="I518" t="str">
            <v>Actual</v>
          </cell>
          <cell r="J518">
            <v>0</v>
          </cell>
          <cell r="K518">
            <v>0</v>
          </cell>
          <cell r="L518">
            <v>7158.42</v>
          </cell>
          <cell r="M518">
            <v>1342.26</v>
          </cell>
          <cell r="N518">
            <v>456</v>
          </cell>
          <cell r="O518">
            <v>688</v>
          </cell>
          <cell r="P518">
            <v>8256</v>
          </cell>
          <cell r="Q518">
            <v>0</v>
          </cell>
          <cell r="R518">
            <v>0</v>
          </cell>
          <cell r="S518">
            <v>0</v>
          </cell>
          <cell r="T518">
            <v>17182.68</v>
          </cell>
          <cell r="U518">
            <v>12</v>
          </cell>
        </row>
        <row r="519">
          <cell r="A519" t="str">
            <v>DBCS-TRANS</v>
          </cell>
          <cell r="B519" t="str">
            <v>30-1800</v>
          </cell>
          <cell r="C519" t="str">
            <v>ROAD MAINT</v>
          </cell>
          <cell r="D519" t="str">
            <v>1501</v>
          </cell>
          <cell r="E519" t="str">
            <v>905300</v>
          </cell>
          <cell r="F519" t="str">
            <v>L3</v>
          </cell>
          <cell r="G519" t="str">
            <v>1665</v>
          </cell>
          <cell r="H519">
            <v>0</v>
          </cell>
          <cell r="I519" t="str">
            <v>Actual</v>
          </cell>
          <cell r="J519">
            <v>0</v>
          </cell>
          <cell r="K519">
            <v>0</v>
          </cell>
          <cell r="L519">
            <v>10491.55</v>
          </cell>
          <cell r="M519">
            <v>429.35</v>
          </cell>
          <cell r="N519">
            <v>456</v>
          </cell>
          <cell r="O519">
            <v>584</v>
          </cell>
          <cell r="P519">
            <v>7008</v>
          </cell>
          <cell r="Q519">
            <v>0</v>
          </cell>
          <cell r="R519">
            <v>0</v>
          </cell>
          <cell r="S519">
            <v>0</v>
          </cell>
          <cell r="T519">
            <v>18354.900000000001</v>
          </cell>
          <cell r="U519">
            <v>12</v>
          </cell>
        </row>
        <row r="520">
          <cell r="A520" t="str">
            <v>DBCS-TRANS</v>
          </cell>
          <cell r="B520" t="str">
            <v>30-1800</v>
          </cell>
          <cell r="C520" t="str">
            <v>ROAD MAINT</v>
          </cell>
          <cell r="D520" t="str">
            <v>1501</v>
          </cell>
          <cell r="E520" t="str">
            <v>905300</v>
          </cell>
          <cell r="F520" t="str">
            <v>L4</v>
          </cell>
          <cell r="G520" t="str">
            <v>1665</v>
          </cell>
          <cell r="H520">
            <v>0</v>
          </cell>
          <cell r="I520" t="str">
            <v>Actual</v>
          </cell>
          <cell r="J520">
            <v>0</v>
          </cell>
          <cell r="K520">
            <v>0</v>
          </cell>
          <cell r="L520">
            <v>10462.81</v>
          </cell>
          <cell r="M520">
            <v>387.86</v>
          </cell>
          <cell r="N520">
            <v>456</v>
          </cell>
          <cell r="O520">
            <v>584</v>
          </cell>
          <cell r="P520">
            <v>7008</v>
          </cell>
          <cell r="Q520">
            <v>558.38</v>
          </cell>
          <cell r="R520">
            <v>0</v>
          </cell>
          <cell r="S520">
            <v>0</v>
          </cell>
          <cell r="T520">
            <v>18843.05</v>
          </cell>
          <cell r="U520">
            <v>12</v>
          </cell>
        </row>
        <row r="521">
          <cell r="A521" t="str">
            <v>DBCS-TRANS</v>
          </cell>
          <cell r="B521" t="str">
            <v>30-1800</v>
          </cell>
          <cell r="C521" t="str">
            <v>ROAD MAINT</v>
          </cell>
          <cell r="D521" t="str">
            <v>1501</v>
          </cell>
          <cell r="E521" t="str">
            <v>905300</v>
          </cell>
          <cell r="F521" t="str">
            <v>L7</v>
          </cell>
          <cell r="G521" t="str">
            <v>1665</v>
          </cell>
          <cell r="H521">
            <v>0</v>
          </cell>
          <cell r="I521" t="str">
            <v>Actual</v>
          </cell>
          <cell r="J521">
            <v>0</v>
          </cell>
          <cell r="K521">
            <v>0</v>
          </cell>
          <cell r="L521">
            <v>4693.6000000000004</v>
          </cell>
          <cell r="M521">
            <v>532.42999999999995</v>
          </cell>
          <cell r="N521">
            <v>456</v>
          </cell>
          <cell r="O521">
            <v>584</v>
          </cell>
          <cell r="P521">
            <v>7008</v>
          </cell>
          <cell r="Q521">
            <v>525.04999999999995</v>
          </cell>
          <cell r="R521">
            <v>0</v>
          </cell>
          <cell r="S521">
            <v>0</v>
          </cell>
          <cell r="T521">
            <v>13185.08</v>
          </cell>
          <cell r="U521">
            <v>12</v>
          </cell>
        </row>
        <row r="522">
          <cell r="A522" t="str">
            <v>DBCS-TRANS</v>
          </cell>
          <cell r="B522" t="str">
            <v>30-1800</v>
          </cell>
          <cell r="C522" t="str">
            <v>ROAD MAINT</v>
          </cell>
          <cell r="D522" t="str">
            <v>1501</v>
          </cell>
          <cell r="E522" t="str">
            <v>905300</v>
          </cell>
          <cell r="F522" t="str">
            <v>L8</v>
          </cell>
          <cell r="G522" t="str">
            <v>1665</v>
          </cell>
          <cell r="H522">
            <v>0</v>
          </cell>
          <cell r="I522" t="str">
            <v>Actual</v>
          </cell>
          <cell r="J522">
            <v>0</v>
          </cell>
          <cell r="K522">
            <v>0</v>
          </cell>
          <cell r="L522">
            <v>13441.94</v>
          </cell>
          <cell r="M522">
            <v>612.23</v>
          </cell>
          <cell r="N522">
            <v>456</v>
          </cell>
          <cell r="O522">
            <v>584</v>
          </cell>
          <cell r="P522">
            <v>7008</v>
          </cell>
          <cell r="Q522">
            <v>0</v>
          </cell>
          <cell r="R522">
            <v>0</v>
          </cell>
          <cell r="S522">
            <v>0</v>
          </cell>
          <cell r="T522">
            <v>21488.17</v>
          </cell>
          <cell r="U522">
            <v>12</v>
          </cell>
        </row>
        <row r="523">
          <cell r="A523" t="str">
            <v>DBCS-TRANS</v>
          </cell>
          <cell r="B523" t="str">
            <v>30-1800</v>
          </cell>
          <cell r="C523" t="str">
            <v>ROAD MAINT</v>
          </cell>
          <cell r="D523" t="str">
            <v>1501</v>
          </cell>
          <cell r="E523" t="str">
            <v>905300</v>
          </cell>
          <cell r="F523" t="str">
            <v>M1</v>
          </cell>
          <cell r="G523" t="str">
            <v>1625</v>
          </cell>
          <cell r="H523">
            <v>0</v>
          </cell>
          <cell r="I523" t="str">
            <v>Actual</v>
          </cell>
          <cell r="J523">
            <v>0</v>
          </cell>
          <cell r="K523">
            <v>0</v>
          </cell>
          <cell r="L523">
            <v>9278.2900000000009</v>
          </cell>
          <cell r="M523">
            <v>776.38</v>
          </cell>
          <cell r="N523">
            <v>456</v>
          </cell>
          <cell r="O523">
            <v>667</v>
          </cell>
          <cell r="P523">
            <v>8004</v>
          </cell>
          <cell r="Q523">
            <v>0</v>
          </cell>
          <cell r="R523">
            <v>0</v>
          </cell>
          <cell r="S523">
            <v>0</v>
          </cell>
          <cell r="T523">
            <v>18484.669999999998</v>
          </cell>
          <cell r="U523">
            <v>12</v>
          </cell>
        </row>
        <row r="524">
          <cell r="A524" t="str">
            <v>DBCS-TRANS</v>
          </cell>
          <cell r="B524" t="str">
            <v>30-1800</v>
          </cell>
          <cell r="C524" t="str">
            <v>ROAD MAINT</v>
          </cell>
          <cell r="D524" t="str">
            <v>1501</v>
          </cell>
          <cell r="E524" t="str">
            <v>905300</v>
          </cell>
          <cell r="F524" t="str">
            <v>M2</v>
          </cell>
          <cell r="G524" t="str">
            <v>1625</v>
          </cell>
          <cell r="H524">
            <v>0</v>
          </cell>
          <cell r="I524" t="str">
            <v>Actual</v>
          </cell>
          <cell r="J524">
            <v>0</v>
          </cell>
          <cell r="K524">
            <v>0</v>
          </cell>
          <cell r="L524">
            <v>15243.92</v>
          </cell>
          <cell r="M524">
            <v>920.55</v>
          </cell>
          <cell r="N524">
            <v>456</v>
          </cell>
          <cell r="O524">
            <v>667</v>
          </cell>
          <cell r="P524">
            <v>8004</v>
          </cell>
          <cell r="Q524">
            <v>0</v>
          </cell>
          <cell r="R524">
            <v>0</v>
          </cell>
          <cell r="S524">
            <v>0</v>
          </cell>
          <cell r="T524">
            <v>24594.47</v>
          </cell>
          <cell r="U524">
            <v>12</v>
          </cell>
        </row>
        <row r="525">
          <cell r="A525" t="str">
            <v>DBCS-TRANS</v>
          </cell>
          <cell r="B525" t="str">
            <v>30-1800</v>
          </cell>
          <cell r="C525" t="str">
            <v>ROAD MAINT</v>
          </cell>
          <cell r="D525" t="str">
            <v>1501</v>
          </cell>
          <cell r="E525" t="str">
            <v>905300</v>
          </cell>
          <cell r="F525" t="str">
            <v>M6</v>
          </cell>
          <cell r="G525" t="str">
            <v>1625</v>
          </cell>
          <cell r="H525">
            <v>0</v>
          </cell>
          <cell r="I525" t="str">
            <v>Actual</v>
          </cell>
          <cell r="J525">
            <v>0</v>
          </cell>
          <cell r="K525">
            <v>0</v>
          </cell>
          <cell r="L525">
            <v>5453.97</v>
          </cell>
          <cell r="M525">
            <v>440.08</v>
          </cell>
          <cell r="N525">
            <v>456</v>
          </cell>
          <cell r="O525">
            <v>667</v>
          </cell>
          <cell r="P525">
            <v>8004</v>
          </cell>
          <cell r="Q525">
            <v>8389.3799999999992</v>
          </cell>
          <cell r="R525">
            <v>0</v>
          </cell>
          <cell r="S525">
            <v>0</v>
          </cell>
          <cell r="T525">
            <v>22713.43</v>
          </cell>
          <cell r="U525">
            <v>12</v>
          </cell>
        </row>
        <row r="526">
          <cell r="A526" t="str">
            <v>DBCS-TRANS</v>
          </cell>
          <cell r="B526" t="str">
            <v>30-1800</v>
          </cell>
          <cell r="C526" t="str">
            <v>ROAD MAINT</v>
          </cell>
          <cell r="D526" t="str">
            <v>1501</v>
          </cell>
          <cell r="E526" t="str">
            <v>905300</v>
          </cell>
          <cell r="F526" t="str">
            <v>M7</v>
          </cell>
          <cell r="G526" t="str">
            <v>1625</v>
          </cell>
          <cell r="H526">
            <v>0</v>
          </cell>
          <cell r="I526" t="str">
            <v>Actual</v>
          </cell>
          <cell r="J526">
            <v>0</v>
          </cell>
          <cell r="K526">
            <v>0</v>
          </cell>
          <cell r="L526">
            <v>8047.03</v>
          </cell>
          <cell r="M526">
            <v>186.6</v>
          </cell>
          <cell r="N526">
            <v>456</v>
          </cell>
          <cell r="O526">
            <v>667</v>
          </cell>
          <cell r="P526">
            <v>8004</v>
          </cell>
          <cell r="Q526">
            <v>880.66</v>
          </cell>
          <cell r="R526">
            <v>0</v>
          </cell>
          <cell r="S526">
            <v>0</v>
          </cell>
          <cell r="T526">
            <v>17544.29</v>
          </cell>
          <cell r="U526">
            <v>12</v>
          </cell>
        </row>
        <row r="527">
          <cell r="A527" t="str">
            <v>DBCS-TRANS</v>
          </cell>
          <cell r="B527" t="str">
            <v>30-1800</v>
          </cell>
          <cell r="C527" t="str">
            <v>ROAD MAINT</v>
          </cell>
          <cell r="D527" t="str">
            <v>1501</v>
          </cell>
          <cell r="E527" t="str">
            <v>905300</v>
          </cell>
          <cell r="F527" t="str">
            <v>N1</v>
          </cell>
          <cell r="G527" t="str">
            <v>1667</v>
          </cell>
          <cell r="H527">
            <v>0</v>
          </cell>
          <cell r="I527" t="str">
            <v>Actual</v>
          </cell>
          <cell r="J527">
            <v>0</v>
          </cell>
          <cell r="K527">
            <v>0</v>
          </cell>
          <cell r="L527">
            <v>323.32</v>
          </cell>
          <cell r="M527">
            <v>160.69</v>
          </cell>
          <cell r="N527">
            <v>456</v>
          </cell>
          <cell r="O527">
            <v>286</v>
          </cell>
          <cell r="P527">
            <v>3432</v>
          </cell>
          <cell r="Q527">
            <v>0</v>
          </cell>
          <cell r="R527">
            <v>0</v>
          </cell>
          <cell r="S527">
            <v>0</v>
          </cell>
          <cell r="T527">
            <v>4342.01</v>
          </cell>
          <cell r="U527">
            <v>12</v>
          </cell>
        </row>
        <row r="528">
          <cell r="A528" t="str">
            <v>DBCS-TRANS</v>
          </cell>
          <cell r="B528" t="str">
            <v>30-1800</v>
          </cell>
          <cell r="C528" t="str">
            <v>ROAD MAINT</v>
          </cell>
          <cell r="D528" t="str">
            <v>1501</v>
          </cell>
          <cell r="E528" t="str">
            <v>905300</v>
          </cell>
          <cell r="F528" t="str">
            <v>P43</v>
          </cell>
          <cell r="G528" t="str">
            <v>1256</v>
          </cell>
          <cell r="H528">
            <v>0</v>
          </cell>
          <cell r="I528" t="str">
            <v>Actual</v>
          </cell>
          <cell r="J528">
            <v>0</v>
          </cell>
          <cell r="K528">
            <v>0</v>
          </cell>
          <cell r="L528">
            <v>2303.83</v>
          </cell>
          <cell r="M528">
            <v>2069.7800000000002</v>
          </cell>
          <cell r="N528">
            <v>456</v>
          </cell>
          <cell r="O528">
            <v>277</v>
          </cell>
          <cell r="P528">
            <v>3324</v>
          </cell>
          <cell r="Q528">
            <v>0</v>
          </cell>
          <cell r="R528">
            <v>0</v>
          </cell>
          <cell r="S528">
            <v>0</v>
          </cell>
          <cell r="T528">
            <v>8123.61</v>
          </cell>
          <cell r="U528">
            <v>12</v>
          </cell>
        </row>
        <row r="529">
          <cell r="A529" t="str">
            <v>DBCS-TRANS</v>
          </cell>
          <cell r="B529" t="str">
            <v>30-1800</v>
          </cell>
          <cell r="C529" t="str">
            <v>ROAD MAINT</v>
          </cell>
          <cell r="D529" t="str">
            <v>1501</v>
          </cell>
          <cell r="E529" t="str">
            <v>905300</v>
          </cell>
          <cell r="F529" t="str">
            <v>P44</v>
          </cell>
          <cell r="G529" t="str">
            <v>1211</v>
          </cell>
          <cell r="H529">
            <v>0</v>
          </cell>
          <cell r="I529" t="str">
            <v>Actual</v>
          </cell>
          <cell r="J529">
            <v>0</v>
          </cell>
          <cell r="K529">
            <v>0</v>
          </cell>
          <cell r="L529">
            <v>631.55999999999995</v>
          </cell>
          <cell r="M529">
            <v>1300.07</v>
          </cell>
          <cell r="N529">
            <v>456</v>
          </cell>
          <cell r="O529">
            <v>148</v>
          </cell>
          <cell r="P529">
            <v>1776</v>
          </cell>
          <cell r="Q529">
            <v>0</v>
          </cell>
          <cell r="R529">
            <v>0</v>
          </cell>
          <cell r="S529">
            <v>0</v>
          </cell>
          <cell r="T529">
            <v>4133.63</v>
          </cell>
          <cell r="U529">
            <v>12</v>
          </cell>
        </row>
        <row r="530">
          <cell r="A530" t="str">
            <v>DBCS-TRANS</v>
          </cell>
          <cell r="B530" t="str">
            <v>30-1800</v>
          </cell>
          <cell r="C530" t="str">
            <v>ROAD MAINT</v>
          </cell>
          <cell r="D530" t="str">
            <v>1501</v>
          </cell>
          <cell r="E530" t="str">
            <v>905300</v>
          </cell>
          <cell r="F530" t="str">
            <v>P45</v>
          </cell>
          <cell r="G530" t="str">
            <v>1256</v>
          </cell>
          <cell r="H530">
            <v>0</v>
          </cell>
          <cell r="I530" t="str">
            <v>Actual</v>
          </cell>
          <cell r="J530">
            <v>0</v>
          </cell>
          <cell r="K530">
            <v>0</v>
          </cell>
          <cell r="L530">
            <v>4853.0200000000004</v>
          </cell>
          <cell r="M530">
            <v>1854.86</v>
          </cell>
          <cell r="N530">
            <v>456</v>
          </cell>
          <cell r="O530">
            <v>277</v>
          </cell>
          <cell r="P530">
            <v>3324</v>
          </cell>
          <cell r="Q530">
            <v>0</v>
          </cell>
          <cell r="R530">
            <v>0</v>
          </cell>
          <cell r="S530">
            <v>0</v>
          </cell>
          <cell r="T530">
            <v>10457.879999999999</v>
          </cell>
          <cell r="U530">
            <v>12</v>
          </cell>
        </row>
        <row r="531">
          <cell r="A531" t="str">
            <v>DBCS-TRANS</v>
          </cell>
          <cell r="B531" t="str">
            <v>30-1800</v>
          </cell>
          <cell r="C531" t="str">
            <v>ROAD MAINT</v>
          </cell>
          <cell r="D531" t="str">
            <v>1501</v>
          </cell>
          <cell r="E531" t="str">
            <v>905300</v>
          </cell>
          <cell r="F531" t="str">
            <v>P50</v>
          </cell>
          <cell r="G531" t="str">
            <v>1256</v>
          </cell>
          <cell r="H531">
            <v>0</v>
          </cell>
          <cell r="I531" t="str">
            <v>Actual</v>
          </cell>
          <cell r="J531">
            <v>0</v>
          </cell>
          <cell r="K531">
            <v>0</v>
          </cell>
          <cell r="L531">
            <v>2468.31</v>
          </cell>
          <cell r="M531">
            <v>1646.64</v>
          </cell>
          <cell r="N531">
            <v>456</v>
          </cell>
          <cell r="O531">
            <v>277</v>
          </cell>
          <cell r="P531">
            <v>3324</v>
          </cell>
          <cell r="Q531">
            <v>0</v>
          </cell>
          <cell r="R531">
            <v>0</v>
          </cell>
          <cell r="S531">
            <v>0</v>
          </cell>
          <cell r="T531">
            <v>7864.95</v>
          </cell>
          <cell r="U531">
            <v>12</v>
          </cell>
        </row>
        <row r="532">
          <cell r="A532" t="str">
            <v>DBCS-TRANS</v>
          </cell>
          <cell r="B532" t="str">
            <v>30-1800</v>
          </cell>
          <cell r="C532" t="str">
            <v>ROAD MAINT</v>
          </cell>
          <cell r="D532" t="str">
            <v>1501</v>
          </cell>
          <cell r="E532" t="str">
            <v>905300</v>
          </cell>
          <cell r="F532" t="str">
            <v>P73</v>
          </cell>
          <cell r="G532" t="str">
            <v>1256</v>
          </cell>
          <cell r="H532">
            <v>0</v>
          </cell>
          <cell r="I532" t="str">
            <v>Actual</v>
          </cell>
          <cell r="J532">
            <v>0</v>
          </cell>
          <cell r="K532">
            <v>0</v>
          </cell>
          <cell r="L532">
            <v>2288.7800000000002</v>
          </cell>
          <cell r="M532">
            <v>2112.79</v>
          </cell>
          <cell r="N532">
            <v>456</v>
          </cell>
          <cell r="O532">
            <v>234</v>
          </cell>
          <cell r="P532">
            <v>2808</v>
          </cell>
          <cell r="Q532">
            <v>0</v>
          </cell>
          <cell r="R532">
            <v>0</v>
          </cell>
          <cell r="S532">
            <v>0</v>
          </cell>
          <cell r="T532">
            <v>7635.57</v>
          </cell>
          <cell r="U532">
            <v>12</v>
          </cell>
        </row>
        <row r="533">
          <cell r="A533" t="str">
            <v>DBCS-TRANS</v>
          </cell>
          <cell r="B533" t="str">
            <v>30-1800</v>
          </cell>
          <cell r="C533" t="str">
            <v>ROAD MAINT</v>
          </cell>
          <cell r="D533" t="str">
            <v>1501</v>
          </cell>
          <cell r="E533" t="str">
            <v>905300</v>
          </cell>
          <cell r="F533" t="str">
            <v>P74</v>
          </cell>
          <cell r="G533" t="str">
            <v>1256</v>
          </cell>
          <cell r="H533">
            <v>0</v>
          </cell>
          <cell r="I533" t="str">
            <v>Actual</v>
          </cell>
          <cell r="J533">
            <v>0</v>
          </cell>
          <cell r="K533">
            <v>0</v>
          </cell>
          <cell r="L533">
            <v>2181.94</v>
          </cell>
          <cell r="M533">
            <v>1871.33</v>
          </cell>
          <cell r="N533">
            <v>456</v>
          </cell>
          <cell r="O533">
            <v>234</v>
          </cell>
          <cell r="P533">
            <v>2808</v>
          </cell>
          <cell r="Q533">
            <v>0</v>
          </cell>
          <cell r="R533">
            <v>0</v>
          </cell>
          <cell r="S533">
            <v>0</v>
          </cell>
          <cell r="T533">
            <v>7287.27</v>
          </cell>
          <cell r="U533">
            <v>12</v>
          </cell>
        </row>
        <row r="534">
          <cell r="A534" t="str">
            <v>DBCS-TRANS</v>
          </cell>
          <cell r="B534" t="str">
            <v>30-1800</v>
          </cell>
          <cell r="C534" t="str">
            <v>ROAD MAINT</v>
          </cell>
          <cell r="D534" t="str">
            <v>1501</v>
          </cell>
          <cell r="E534" t="str">
            <v>905300</v>
          </cell>
          <cell r="F534" t="str">
            <v>P81</v>
          </cell>
          <cell r="G534" t="str">
            <v>1256</v>
          </cell>
          <cell r="H534">
            <v>0</v>
          </cell>
          <cell r="I534" t="str">
            <v>Actual</v>
          </cell>
          <cell r="J534">
            <v>0</v>
          </cell>
          <cell r="K534">
            <v>0</v>
          </cell>
          <cell r="L534">
            <v>2156.64</v>
          </cell>
          <cell r="M534">
            <v>1482.77</v>
          </cell>
          <cell r="N534">
            <v>456</v>
          </cell>
          <cell r="O534">
            <v>234</v>
          </cell>
          <cell r="P534">
            <v>2808</v>
          </cell>
          <cell r="Q534">
            <v>0</v>
          </cell>
          <cell r="R534">
            <v>0</v>
          </cell>
          <cell r="S534">
            <v>0</v>
          </cell>
          <cell r="T534">
            <v>6873.41</v>
          </cell>
          <cell r="U534">
            <v>12</v>
          </cell>
        </row>
        <row r="535">
          <cell r="A535" t="str">
            <v>DBCS-TRANS</v>
          </cell>
          <cell r="B535" t="str">
            <v>30-1800</v>
          </cell>
          <cell r="C535" t="str">
            <v>ROAD MAINT</v>
          </cell>
          <cell r="D535" t="str">
            <v>1501</v>
          </cell>
          <cell r="E535" t="str">
            <v>905300</v>
          </cell>
          <cell r="F535" t="str">
            <v>P82</v>
          </cell>
          <cell r="G535" t="str">
            <v>1256</v>
          </cell>
          <cell r="H535">
            <v>0</v>
          </cell>
          <cell r="I535" t="str">
            <v>Actual</v>
          </cell>
          <cell r="J535">
            <v>0</v>
          </cell>
          <cell r="K535">
            <v>0</v>
          </cell>
          <cell r="L535">
            <v>5869.81</v>
          </cell>
          <cell r="M535">
            <v>1512.84</v>
          </cell>
          <cell r="N535">
            <v>456</v>
          </cell>
          <cell r="O535">
            <v>234</v>
          </cell>
          <cell r="P535">
            <v>2808</v>
          </cell>
          <cell r="Q535">
            <v>0</v>
          </cell>
          <cell r="R535">
            <v>219</v>
          </cell>
          <cell r="S535">
            <v>0</v>
          </cell>
          <cell r="T535">
            <v>10835.65</v>
          </cell>
          <cell r="U535">
            <v>12</v>
          </cell>
        </row>
        <row r="536">
          <cell r="A536" t="str">
            <v>DBCS-TRANS</v>
          </cell>
          <cell r="B536" t="str">
            <v>30-1800</v>
          </cell>
          <cell r="C536" t="str">
            <v>ROAD MAINT</v>
          </cell>
          <cell r="D536" t="str">
            <v>1501</v>
          </cell>
          <cell r="E536" t="str">
            <v>905300</v>
          </cell>
          <cell r="F536" t="str">
            <v>P83</v>
          </cell>
          <cell r="G536" t="str">
            <v>1256</v>
          </cell>
          <cell r="H536">
            <v>0</v>
          </cell>
          <cell r="I536" t="str">
            <v>Actual</v>
          </cell>
          <cell r="J536">
            <v>0</v>
          </cell>
          <cell r="K536">
            <v>0</v>
          </cell>
          <cell r="L536">
            <v>3121.41</v>
          </cell>
          <cell r="M536">
            <v>1795.79</v>
          </cell>
          <cell r="N536">
            <v>456</v>
          </cell>
          <cell r="O536">
            <v>234</v>
          </cell>
          <cell r="P536">
            <v>2808</v>
          </cell>
          <cell r="Q536">
            <v>0</v>
          </cell>
          <cell r="R536">
            <v>0</v>
          </cell>
          <cell r="S536">
            <v>0</v>
          </cell>
          <cell r="T536">
            <v>8151.2</v>
          </cell>
          <cell r="U536">
            <v>12</v>
          </cell>
        </row>
        <row r="537">
          <cell r="A537" t="str">
            <v>DBCS-TRANS</v>
          </cell>
          <cell r="B537" t="str">
            <v>30-1800</v>
          </cell>
          <cell r="C537" t="str">
            <v>ROAD MAINT</v>
          </cell>
          <cell r="D537" t="str">
            <v>1501</v>
          </cell>
          <cell r="E537" t="str">
            <v>905300</v>
          </cell>
          <cell r="F537" t="str">
            <v>P84</v>
          </cell>
          <cell r="G537" t="str">
            <v>1256</v>
          </cell>
          <cell r="H537">
            <v>0</v>
          </cell>
          <cell r="I537" t="str">
            <v>Actual</v>
          </cell>
          <cell r="J537">
            <v>0</v>
          </cell>
          <cell r="K537">
            <v>0</v>
          </cell>
          <cell r="L537">
            <v>5719.13</v>
          </cell>
          <cell r="M537">
            <v>1166.08</v>
          </cell>
          <cell r="N537">
            <v>456</v>
          </cell>
          <cell r="O537">
            <v>234</v>
          </cell>
          <cell r="P537">
            <v>2808</v>
          </cell>
          <cell r="Q537">
            <v>59</v>
          </cell>
          <cell r="R537">
            <v>0</v>
          </cell>
          <cell r="S537">
            <v>0</v>
          </cell>
          <cell r="T537">
            <v>10178.209999999999</v>
          </cell>
          <cell r="U537">
            <v>12</v>
          </cell>
        </row>
        <row r="538">
          <cell r="A538" t="str">
            <v>DBCS-TRANS</v>
          </cell>
          <cell r="B538" t="str">
            <v>30-1800</v>
          </cell>
          <cell r="C538" t="str">
            <v>ROAD MAINT</v>
          </cell>
          <cell r="D538" t="str">
            <v>1501</v>
          </cell>
          <cell r="E538" t="str">
            <v>905300</v>
          </cell>
          <cell r="F538" t="str">
            <v>R1</v>
          </cell>
          <cell r="G538" t="str">
            <v>1635</v>
          </cell>
          <cell r="H538">
            <v>0</v>
          </cell>
          <cell r="I538" t="str">
            <v>Actual</v>
          </cell>
          <cell r="J538">
            <v>0</v>
          </cell>
          <cell r="K538">
            <v>0</v>
          </cell>
          <cell r="L538">
            <v>1513.05</v>
          </cell>
          <cell r="M538">
            <v>0</v>
          </cell>
          <cell r="N538">
            <v>456</v>
          </cell>
          <cell r="O538">
            <v>184</v>
          </cell>
          <cell r="P538">
            <v>2208</v>
          </cell>
          <cell r="Q538">
            <v>0</v>
          </cell>
          <cell r="R538">
            <v>0</v>
          </cell>
          <cell r="S538">
            <v>0</v>
          </cell>
          <cell r="T538">
            <v>4147.05</v>
          </cell>
          <cell r="U538">
            <v>12</v>
          </cell>
        </row>
        <row r="539">
          <cell r="A539" t="str">
            <v>DBCS-TRANS</v>
          </cell>
          <cell r="B539" t="str">
            <v>30-1800</v>
          </cell>
          <cell r="C539" t="str">
            <v>ROAD MAINT</v>
          </cell>
          <cell r="D539" t="str">
            <v>1501</v>
          </cell>
          <cell r="E539" t="str">
            <v>905300</v>
          </cell>
          <cell r="F539" t="str">
            <v>R10</v>
          </cell>
          <cell r="G539" t="str">
            <v>1640</v>
          </cell>
          <cell r="H539">
            <v>0</v>
          </cell>
          <cell r="I539" t="str">
            <v>Actual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456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1779</v>
          </cell>
          <cell r="U539">
            <v>12</v>
          </cell>
        </row>
        <row r="540">
          <cell r="A540" t="str">
            <v>DBCS-TRANS</v>
          </cell>
          <cell r="B540" t="str">
            <v>30-1800</v>
          </cell>
          <cell r="C540" t="str">
            <v>ROAD MAINT</v>
          </cell>
          <cell r="D540" t="str">
            <v>1501</v>
          </cell>
          <cell r="E540" t="str">
            <v>905300</v>
          </cell>
          <cell r="F540" t="str">
            <v>R13</v>
          </cell>
          <cell r="G540" t="str">
            <v>1640</v>
          </cell>
          <cell r="H540">
            <v>0</v>
          </cell>
          <cell r="I540" t="str">
            <v>Actual</v>
          </cell>
          <cell r="J540">
            <v>0</v>
          </cell>
          <cell r="K540">
            <v>0</v>
          </cell>
          <cell r="L540">
            <v>0</v>
          </cell>
          <cell r="M540">
            <v>16.920000000000002</v>
          </cell>
          <cell r="N540">
            <v>456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1795.92</v>
          </cell>
          <cell r="U540">
            <v>12</v>
          </cell>
        </row>
        <row r="541">
          <cell r="A541" t="str">
            <v>DBCS-TRANS</v>
          </cell>
          <cell r="B541" t="str">
            <v>30-1800</v>
          </cell>
          <cell r="C541" t="str">
            <v>ROAD MAINT</v>
          </cell>
          <cell r="D541" t="str">
            <v>1501</v>
          </cell>
          <cell r="E541" t="str">
            <v>905300</v>
          </cell>
          <cell r="F541" t="str">
            <v>R2</v>
          </cell>
          <cell r="G541" t="str">
            <v>1667</v>
          </cell>
          <cell r="H541">
            <v>0</v>
          </cell>
          <cell r="I541" t="str">
            <v>Actual</v>
          </cell>
          <cell r="J541">
            <v>0</v>
          </cell>
          <cell r="K541">
            <v>0</v>
          </cell>
          <cell r="L541">
            <v>413</v>
          </cell>
          <cell r="M541">
            <v>40.99</v>
          </cell>
          <cell r="N541">
            <v>456</v>
          </cell>
          <cell r="O541">
            <v>201</v>
          </cell>
          <cell r="P541">
            <v>2412</v>
          </cell>
          <cell r="Q541">
            <v>0</v>
          </cell>
          <cell r="R541">
            <v>0</v>
          </cell>
          <cell r="S541">
            <v>0</v>
          </cell>
          <cell r="T541">
            <v>3291.99</v>
          </cell>
          <cell r="U541">
            <v>12</v>
          </cell>
        </row>
        <row r="542">
          <cell r="A542" t="str">
            <v>DBCS-TRANS</v>
          </cell>
          <cell r="B542" t="str">
            <v>30-1800</v>
          </cell>
          <cell r="C542" t="str">
            <v>ROAD MAINT</v>
          </cell>
          <cell r="D542" t="str">
            <v>1501</v>
          </cell>
          <cell r="E542" t="str">
            <v>905300</v>
          </cell>
          <cell r="F542" t="str">
            <v>R3</v>
          </cell>
          <cell r="G542" t="str">
            <v>1640</v>
          </cell>
          <cell r="H542">
            <v>0</v>
          </cell>
          <cell r="I542" t="str">
            <v>Actual</v>
          </cell>
          <cell r="J542">
            <v>0</v>
          </cell>
          <cell r="K542">
            <v>0</v>
          </cell>
          <cell r="L542">
            <v>53</v>
          </cell>
          <cell r="M542">
            <v>8.66</v>
          </cell>
          <cell r="N542">
            <v>456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487.66</v>
          </cell>
          <cell r="U542">
            <v>12</v>
          </cell>
        </row>
        <row r="543">
          <cell r="A543" t="str">
            <v>DBCS-TRANS</v>
          </cell>
          <cell r="B543" t="str">
            <v>30-1800</v>
          </cell>
          <cell r="C543" t="str">
            <v>ROAD MAINT</v>
          </cell>
          <cell r="D543" t="str">
            <v>1501</v>
          </cell>
          <cell r="E543" t="str">
            <v>905300</v>
          </cell>
          <cell r="F543" t="str">
            <v>R4</v>
          </cell>
          <cell r="G543" t="str">
            <v>1640</v>
          </cell>
          <cell r="H543">
            <v>0</v>
          </cell>
          <cell r="I543" t="str">
            <v>Actual</v>
          </cell>
          <cell r="J543">
            <v>0</v>
          </cell>
          <cell r="K543">
            <v>0</v>
          </cell>
          <cell r="L543">
            <v>1644.39</v>
          </cell>
          <cell r="M543">
            <v>44.36</v>
          </cell>
          <cell r="N543">
            <v>456</v>
          </cell>
          <cell r="O543">
            <v>217</v>
          </cell>
          <cell r="P543">
            <v>2604</v>
          </cell>
          <cell r="Q543">
            <v>0</v>
          </cell>
          <cell r="R543">
            <v>0</v>
          </cell>
          <cell r="S543">
            <v>0</v>
          </cell>
          <cell r="T543">
            <v>4718.75</v>
          </cell>
          <cell r="U543">
            <v>12</v>
          </cell>
        </row>
        <row r="544">
          <cell r="A544" t="str">
            <v>DBCS-TRANS</v>
          </cell>
          <cell r="B544" t="str">
            <v>30-1800</v>
          </cell>
          <cell r="C544" t="str">
            <v>ROAD MAINT</v>
          </cell>
          <cell r="D544" t="str">
            <v>1501</v>
          </cell>
          <cell r="E544" t="str">
            <v>905300</v>
          </cell>
          <cell r="F544" t="str">
            <v>R6</v>
          </cell>
          <cell r="G544" t="str">
            <v>1635</v>
          </cell>
          <cell r="H544">
            <v>0</v>
          </cell>
          <cell r="I544" t="str">
            <v>Actual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456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2266</v>
          </cell>
          <cell r="U544">
            <v>12</v>
          </cell>
        </row>
        <row r="545">
          <cell r="A545" t="str">
            <v>DBCS-TRANS</v>
          </cell>
          <cell r="B545" t="str">
            <v>30-1800</v>
          </cell>
          <cell r="C545" t="str">
            <v>ROAD MAINT</v>
          </cell>
          <cell r="D545" t="str">
            <v>1501</v>
          </cell>
          <cell r="E545" t="str">
            <v>905300</v>
          </cell>
          <cell r="F545" t="str">
            <v>T1</v>
          </cell>
          <cell r="G545" t="str">
            <v>1335</v>
          </cell>
          <cell r="H545">
            <v>0</v>
          </cell>
          <cell r="I545" t="str">
            <v>Actual</v>
          </cell>
          <cell r="J545">
            <v>0</v>
          </cell>
          <cell r="K545">
            <v>0</v>
          </cell>
          <cell r="L545">
            <v>112.81</v>
          </cell>
          <cell r="M545">
            <v>191.52</v>
          </cell>
          <cell r="N545">
            <v>456</v>
          </cell>
          <cell r="O545">
            <v>542</v>
          </cell>
          <cell r="P545">
            <v>6504</v>
          </cell>
          <cell r="Q545">
            <v>0</v>
          </cell>
          <cell r="R545">
            <v>0</v>
          </cell>
          <cell r="S545">
            <v>0</v>
          </cell>
          <cell r="T545">
            <v>7234.33</v>
          </cell>
          <cell r="U545">
            <v>12</v>
          </cell>
        </row>
        <row r="546">
          <cell r="A546" t="str">
            <v>DBCS-TRANS</v>
          </cell>
          <cell r="B546" t="str">
            <v>30-1800</v>
          </cell>
          <cell r="C546" t="str">
            <v>ROAD MAINT</v>
          </cell>
          <cell r="D546" t="str">
            <v>1501</v>
          </cell>
          <cell r="E546" t="str">
            <v>905300</v>
          </cell>
          <cell r="F546" t="str">
            <v>T10</v>
          </cell>
          <cell r="G546" t="str">
            <v>1325</v>
          </cell>
          <cell r="H546">
            <v>0</v>
          </cell>
          <cell r="I546" t="str">
            <v>Actual</v>
          </cell>
          <cell r="J546">
            <v>0</v>
          </cell>
          <cell r="K546">
            <v>0</v>
          </cell>
          <cell r="L546">
            <v>5653.23</v>
          </cell>
          <cell r="M546">
            <v>927.28</v>
          </cell>
          <cell r="N546">
            <v>456</v>
          </cell>
          <cell r="O546">
            <v>484</v>
          </cell>
          <cell r="P546">
            <v>5808</v>
          </cell>
          <cell r="Q546">
            <v>0</v>
          </cell>
          <cell r="R546">
            <v>0</v>
          </cell>
          <cell r="S546">
            <v>0</v>
          </cell>
          <cell r="T546">
            <v>12814.51</v>
          </cell>
          <cell r="U546">
            <v>12</v>
          </cell>
        </row>
        <row r="547">
          <cell r="A547" t="str">
            <v>DBCS-TRANS</v>
          </cell>
          <cell r="B547" t="str">
            <v>30-1800</v>
          </cell>
          <cell r="C547" t="str">
            <v>ROAD MAINT</v>
          </cell>
          <cell r="D547" t="str">
            <v>1501</v>
          </cell>
          <cell r="E547" t="str">
            <v>905300</v>
          </cell>
          <cell r="F547" t="str">
            <v>T11</v>
          </cell>
          <cell r="G547" t="str">
            <v>1325</v>
          </cell>
          <cell r="H547">
            <v>0</v>
          </cell>
          <cell r="I547" t="str">
            <v>Actual</v>
          </cell>
          <cell r="J547">
            <v>0</v>
          </cell>
          <cell r="K547">
            <v>0</v>
          </cell>
          <cell r="L547">
            <v>2414.89</v>
          </cell>
          <cell r="M547">
            <v>727.22</v>
          </cell>
          <cell r="N547">
            <v>456</v>
          </cell>
          <cell r="O547">
            <v>484</v>
          </cell>
          <cell r="P547">
            <v>5808</v>
          </cell>
          <cell r="Q547">
            <v>0</v>
          </cell>
          <cell r="R547">
            <v>0</v>
          </cell>
          <cell r="S547">
            <v>0</v>
          </cell>
          <cell r="T547">
            <v>9376.11</v>
          </cell>
          <cell r="U547">
            <v>12</v>
          </cell>
        </row>
        <row r="548">
          <cell r="A548" t="str">
            <v>DBCS-TRANS</v>
          </cell>
          <cell r="B548" t="str">
            <v>30-1800</v>
          </cell>
          <cell r="C548" t="str">
            <v>ROAD MAINT</v>
          </cell>
          <cell r="D548" t="str">
            <v>1501</v>
          </cell>
          <cell r="E548" t="str">
            <v>905300</v>
          </cell>
          <cell r="F548" t="str">
            <v>T12</v>
          </cell>
          <cell r="G548" t="str">
            <v>1335</v>
          </cell>
          <cell r="H548">
            <v>0</v>
          </cell>
          <cell r="I548" t="str">
            <v>Actual</v>
          </cell>
          <cell r="J548">
            <v>0</v>
          </cell>
          <cell r="K548">
            <v>0</v>
          </cell>
          <cell r="L548">
            <v>8971.8700000000008</v>
          </cell>
          <cell r="M548">
            <v>1432.3</v>
          </cell>
          <cell r="N548">
            <v>456</v>
          </cell>
          <cell r="O548">
            <v>595</v>
          </cell>
          <cell r="P548">
            <v>7140</v>
          </cell>
          <cell r="Q548">
            <v>695.24</v>
          </cell>
          <cell r="R548">
            <v>0</v>
          </cell>
          <cell r="S548">
            <v>0</v>
          </cell>
          <cell r="T548">
            <v>18665.41</v>
          </cell>
          <cell r="U548">
            <v>12</v>
          </cell>
        </row>
        <row r="549">
          <cell r="A549" t="str">
            <v>DBCS-TRANS</v>
          </cell>
          <cell r="B549" t="str">
            <v>30-1800</v>
          </cell>
          <cell r="C549" t="str">
            <v>ROAD MAINT</v>
          </cell>
          <cell r="D549" t="str">
            <v>1501</v>
          </cell>
          <cell r="E549" t="str">
            <v>905300</v>
          </cell>
          <cell r="F549" t="str">
            <v>T15</v>
          </cell>
          <cell r="G549" t="str">
            <v>1335</v>
          </cell>
          <cell r="H549">
            <v>0</v>
          </cell>
          <cell r="I549" t="str">
            <v>Actual</v>
          </cell>
          <cell r="J549">
            <v>0</v>
          </cell>
          <cell r="K549">
            <v>0</v>
          </cell>
          <cell r="L549">
            <v>797.83</v>
          </cell>
          <cell r="M549">
            <v>287.2</v>
          </cell>
          <cell r="N549">
            <v>456</v>
          </cell>
          <cell r="O549">
            <v>256</v>
          </cell>
          <cell r="P549">
            <v>3072</v>
          </cell>
          <cell r="Q549">
            <v>0</v>
          </cell>
          <cell r="R549">
            <v>0</v>
          </cell>
          <cell r="S549">
            <v>0</v>
          </cell>
          <cell r="T549">
            <v>4583.03</v>
          </cell>
          <cell r="U549">
            <v>12</v>
          </cell>
        </row>
        <row r="550">
          <cell r="A550" t="str">
            <v>DBCS-TRANS</v>
          </cell>
          <cell r="B550" t="str">
            <v>30-1800</v>
          </cell>
          <cell r="C550" t="str">
            <v>ROAD MAINT</v>
          </cell>
          <cell r="D550" t="str">
            <v>1501</v>
          </cell>
          <cell r="E550" t="str">
            <v>905300</v>
          </cell>
          <cell r="F550" t="str">
            <v>T17</v>
          </cell>
          <cell r="G550" t="str">
            <v>1335</v>
          </cell>
          <cell r="H550">
            <v>0</v>
          </cell>
          <cell r="I550" t="str">
            <v>Actual</v>
          </cell>
          <cell r="J550">
            <v>0</v>
          </cell>
          <cell r="K550">
            <v>0</v>
          </cell>
          <cell r="L550">
            <v>1414.53</v>
          </cell>
          <cell r="M550">
            <v>75.56</v>
          </cell>
          <cell r="N550">
            <v>456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1916.09</v>
          </cell>
          <cell r="U550">
            <v>12</v>
          </cell>
        </row>
        <row r="551">
          <cell r="A551" t="str">
            <v>DBCS-TRANS</v>
          </cell>
          <cell r="B551" t="str">
            <v>30-1800</v>
          </cell>
          <cell r="C551" t="str">
            <v>ROAD MAINT</v>
          </cell>
          <cell r="D551" t="str">
            <v>1501</v>
          </cell>
          <cell r="E551" t="str">
            <v>905300</v>
          </cell>
          <cell r="F551" t="str">
            <v>T2</v>
          </cell>
          <cell r="G551" t="str">
            <v>1310</v>
          </cell>
          <cell r="H551">
            <v>0</v>
          </cell>
          <cell r="I551" t="str">
            <v>Actual</v>
          </cell>
          <cell r="J551">
            <v>0</v>
          </cell>
          <cell r="K551">
            <v>0</v>
          </cell>
          <cell r="L551">
            <v>1441.01</v>
          </cell>
          <cell r="M551">
            <v>416.57</v>
          </cell>
          <cell r="N551">
            <v>456</v>
          </cell>
          <cell r="O551">
            <v>420</v>
          </cell>
          <cell r="P551">
            <v>5040</v>
          </cell>
          <cell r="Q551">
            <v>0</v>
          </cell>
          <cell r="R551">
            <v>0</v>
          </cell>
          <cell r="S551">
            <v>0</v>
          </cell>
          <cell r="T551">
            <v>7323.58</v>
          </cell>
          <cell r="U551">
            <v>12</v>
          </cell>
        </row>
        <row r="552">
          <cell r="A552" t="str">
            <v>DBCS-TRANS</v>
          </cell>
          <cell r="B552" t="str">
            <v>30-1800</v>
          </cell>
          <cell r="C552" t="str">
            <v>ROAD MAINT</v>
          </cell>
          <cell r="D552" t="str">
            <v>1501</v>
          </cell>
          <cell r="E552" t="str">
            <v>905300</v>
          </cell>
          <cell r="F552" t="str">
            <v>T20</v>
          </cell>
          <cell r="G552" t="str">
            <v>1335</v>
          </cell>
          <cell r="H552">
            <v>0</v>
          </cell>
          <cell r="I552" t="str">
            <v>Actual</v>
          </cell>
          <cell r="J552">
            <v>0</v>
          </cell>
          <cell r="K552">
            <v>0</v>
          </cell>
          <cell r="L552">
            <v>159</v>
          </cell>
          <cell r="M552">
            <v>0</v>
          </cell>
          <cell r="N552">
            <v>456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2995</v>
          </cell>
          <cell r="U552">
            <v>12</v>
          </cell>
        </row>
        <row r="553">
          <cell r="A553" t="str">
            <v>DBCS-TRANS</v>
          </cell>
          <cell r="B553" t="str">
            <v>30-1800</v>
          </cell>
          <cell r="C553" t="str">
            <v>ROAD MAINT</v>
          </cell>
          <cell r="D553" t="str">
            <v>1501</v>
          </cell>
          <cell r="E553" t="str">
            <v>905300</v>
          </cell>
          <cell r="F553" t="str">
            <v>T22</v>
          </cell>
          <cell r="G553" t="str">
            <v>1335</v>
          </cell>
          <cell r="H553">
            <v>0</v>
          </cell>
          <cell r="I553" t="str">
            <v>Actual</v>
          </cell>
          <cell r="J553">
            <v>0</v>
          </cell>
          <cell r="K553">
            <v>0</v>
          </cell>
          <cell r="L553">
            <v>1042.6099999999999</v>
          </cell>
          <cell r="M553">
            <v>258.08999999999997</v>
          </cell>
          <cell r="N553">
            <v>456</v>
          </cell>
          <cell r="O553">
            <v>433</v>
          </cell>
          <cell r="P553">
            <v>5196</v>
          </cell>
          <cell r="Q553">
            <v>0</v>
          </cell>
          <cell r="R553">
            <v>0</v>
          </cell>
          <cell r="S553">
            <v>0</v>
          </cell>
          <cell r="T553">
            <v>6922.7</v>
          </cell>
          <cell r="U553">
            <v>12</v>
          </cell>
        </row>
        <row r="554">
          <cell r="A554" t="str">
            <v>DBCS-TRANS</v>
          </cell>
          <cell r="B554" t="str">
            <v>30-1800</v>
          </cell>
          <cell r="C554" t="str">
            <v>ROAD MAINT</v>
          </cell>
          <cell r="D554" t="str">
            <v>1501</v>
          </cell>
          <cell r="E554" t="str">
            <v>905300</v>
          </cell>
          <cell r="F554" t="str">
            <v>T28</v>
          </cell>
          <cell r="G554" t="str">
            <v>1320</v>
          </cell>
          <cell r="H554">
            <v>0</v>
          </cell>
          <cell r="I554" t="str">
            <v>Actual</v>
          </cell>
          <cell r="J554">
            <v>0</v>
          </cell>
          <cell r="K554">
            <v>0</v>
          </cell>
          <cell r="L554">
            <v>1733.35</v>
          </cell>
          <cell r="M554">
            <v>119.36</v>
          </cell>
          <cell r="N554">
            <v>456</v>
          </cell>
          <cell r="O554">
            <v>500</v>
          </cell>
          <cell r="P554">
            <v>6000</v>
          </cell>
          <cell r="Q554">
            <v>0</v>
          </cell>
          <cell r="R554">
            <v>0</v>
          </cell>
          <cell r="S554">
            <v>0</v>
          </cell>
          <cell r="T554">
            <v>8278.7099999999991</v>
          </cell>
          <cell r="U554">
            <v>12</v>
          </cell>
        </row>
        <row r="555">
          <cell r="A555" t="str">
            <v>DBCS-TRANS</v>
          </cell>
          <cell r="B555" t="str">
            <v>30-1800</v>
          </cell>
          <cell r="C555" t="str">
            <v>ROAD MAINT</v>
          </cell>
          <cell r="D555" t="str">
            <v>1501</v>
          </cell>
          <cell r="E555" t="str">
            <v>905300</v>
          </cell>
          <cell r="F555" t="str">
            <v>T29</v>
          </cell>
          <cell r="G555" t="str">
            <v>1320</v>
          </cell>
          <cell r="H555">
            <v>0</v>
          </cell>
          <cell r="I555" t="str">
            <v>Actual</v>
          </cell>
          <cell r="J555">
            <v>0</v>
          </cell>
          <cell r="K555">
            <v>0</v>
          </cell>
          <cell r="L555">
            <v>3906.78</v>
          </cell>
          <cell r="M555">
            <v>192.39</v>
          </cell>
          <cell r="N555">
            <v>456</v>
          </cell>
          <cell r="O555">
            <v>500</v>
          </cell>
          <cell r="P555">
            <v>6000</v>
          </cell>
          <cell r="Q555">
            <v>0</v>
          </cell>
          <cell r="R555">
            <v>0</v>
          </cell>
          <cell r="S555">
            <v>0</v>
          </cell>
          <cell r="T555">
            <v>10525.17</v>
          </cell>
          <cell r="U555">
            <v>12</v>
          </cell>
        </row>
        <row r="556">
          <cell r="A556" t="str">
            <v>DBCS-TRANS</v>
          </cell>
          <cell r="B556" t="str">
            <v>30-1800</v>
          </cell>
          <cell r="C556" t="str">
            <v>ROAD MAINT</v>
          </cell>
          <cell r="D556" t="str">
            <v>1501</v>
          </cell>
          <cell r="E556" t="str">
            <v>905300</v>
          </cell>
          <cell r="F556" t="str">
            <v>T3</v>
          </cell>
          <cell r="G556" t="str">
            <v>1310</v>
          </cell>
          <cell r="H556">
            <v>0</v>
          </cell>
          <cell r="I556" t="str">
            <v>Actual</v>
          </cell>
          <cell r="J556">
            <v>0</v>
          </cell>
          <cell r="K556">
            <v>0</v>
          </cell>
          <cell r="L556">
            <v>1548.34</v>
          </cell>
          <cell r="M556">
            <v>403.72</v>
          </cell>
          <cell r="N556">
            <v>456</v>
          </cell>
          <cell r="O556">
            <v>420</v>
          </cell>
          <cell r="P556">
            <v>5040</v>
          </cell>
          <cell r="Q556">
            <v>0</v>
          </cell>
          <cell r="R556">
            <v>0</v>
          </cell>
          <cell r="S556">
            <v>0</v>
          </cell>
          <cell r="T556">
            <v>7418.06</v>
          </cell>
          <cell r="U556">
            <v>12</v>
          </cell>
        </row>
        <row r="557">
          <cell r="A557" t="str">
            <v>DBCS-TRANS</v>
          </cell>
          <cell r="B557" t="str">
            <v>30-1800</v>
          </cell>
          <cell r="C557" t="str">
            <v>ROAD MAINT</v>
          </cell>
          <cell r="D557" t="str">
            <v>1501</v>
          </cell>
          <cell r="E557" t="str">
            <v>905300</v>
          </cell>
          <cell r="F557" t="str">
            <v>T30</v>
          </cell>
          <cell r="G557" t="str">
            <v>1320</v>
          </cell>
          <cell r="H557">
            <v>0</v>
          </cell>
          <cell r="I557" t="str">
            <v>Actual</v>
          </cell>
          <cell r="J557">
            <v>0</v>
          </cell>
          <cell r="K557">
            <v>0</v>
          </cell>
          <cell r="L557">
            <v>2100.92</v>
          </cell>
          <cell r="M557">
            <v>381.92</v>
          </cell>
          <cell r="N557">
            <v>456</v>
          </cell>
          <cell r="O557">
            <v>500</v>
          </cell>
          <cell r="P557">
            <v>6000</v>
          </cell>
          <cell r="Q557">
            <v>0</v>
          </cell>
          <cell r="R557">
            <v>0</v>
          </cell>
          <cell r="S557">
            <v>0</v>
          </cell>
          <cell r="T557">
            <v>8908.84</v>
          </cell>
          <cell r="U557">
            <v>12</v>
          </cell>
        </row>
        <row r="558">
          <cell r="A558" t="str">
            <v>DBCS-TRANS</v>
          </cell>
          <cell r="B558" t="str">
            <v>30-1800</v>
          </cell>
          <cell r="C558" t="str">
            <v>ROAD MAINT</v>
          </cell>
          <cell r="D558" t="str">
            <v>1501</v>
          </cell>
          <cell r="E558" t="str">
            <v>905300</v>
          </cell>
          <cell r="F558" t="str">
            <v>T35</v>
          </cell>
          <cell r="G558" t="str">
            <v>1325</v>
          </cell>
          <cell r="H558">
            <v>0</v>
          </cell>
          <cell r="I558" t="str">
            <v>Actual</v>
          </cell>
          <cell r="J558">
            <v>0</v>
          </cell>
          <cell r="K558">
            <v>0</v>
          </cell>
          <cell r="L558">
            <v>3582.48</v>
          </cell>
          <cell r="M558">
            <v>274.38</v>
          </cell>
          <cell r="N558">
            <v>456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4282.8599999999997</v>
          </cell>
          <cell r="U558">
            <v>12</v>
          </cell>
        </row>
        <row r="559">
          <cell r="A559" t="str">
            <v>DBCS-TRANS</v>
          </cell>
          <cell r="B559" t="str">
            <v>30-1800</v>
          </cell>
          <cell r="C559" t="str">
            <v>ROAD MAINT</v>
          </cell>
          <cell r="D559" t="str">
            <v>1501</v>
          </cell>
          <cell r="E559" t="str">
            <v>905300</v>
          </cell>
          <cell r="F559" t="str">
            <v>T36</v>
          </cell>
          <cell r="G559" t="str">
            <v>1325</v>
          </cell>
          <cell r="H559">
            <v>0</v>
          </cell>
          <cell r="I559" t="str">
            <v>Actual</v>
          </cell>
          <cell r="J559">
            <v>0</v>
          </cell>
          <cell r="K559">
            <v>0</v>
          </cell>
          <cell r="L559">
            <v>8763.4</v>
          </cell>
          <cell r="M559">
            <v>765.6</v>
          </cell>
          <cell r="N559">
            <v>456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9955</v>
          </cell>
          <cell r="U559">
            <v>12</v>
          </cell>
        </row>
        <row r="560">
          <cell r="A560" t="str">
            <v>DBCS-TRANS</v>
          </cell>
          <cell r="B560" t="str">
            <v>30-1800</v>
          </cell>
          <cell r="C560" t="str">
            <v>ROAD MAINT</v>
          </cell>
          <cell r="D560" t="str">
            <v>1501</v>
          </cell>
          <cell r="E560" t="str">
            <v>905300</v>
          </cell>
          <cell r="F560" t="str">
            <v>T4</v>
          </cell>
          <cell r="G560" t="str">
            <v>1325</v>
          </cell>
          <cell r="H560">
            <v>0</v>
          </cell>
          <cell r="I560" t="str">
            <v>Actual</v>
          </cell>
          <cell r="J560">
            <v>0</v>
          </cell>
          <cell r="K560">
            <v>0</v>
          </cell>
          <cell r="L560">
            <v>3810.63</v>
          </cell>
          <cell r="M560">
            <v>834.32</v>
          </cell>
          <cell r="N560">
            <v>456</v>
          </cell>
          <cell r="O560">
            <v>484</v>
          </cell>
          <cell r="P560">
            <v>5808</v>
          </cell>
          <cell r="Q560">
            <v>0</v>
          </cell>
          <cell r="R560">
            <v>0</v>
          </cell>
          <cell r="S560">
            <v>0</v>
          </cell>
          <cell r="T560">
            <v>10878.95</v>
          </cell>
          <cell r="U560">
            <v>12</v>
          </cell>
        </row>
        <row r="561">
          <cell r="A561" t="str">
            <v>DBCS-TRANS</v>
          </cell>
          <cell r="B561" t="str">
            <v>30-1800</v>
          </cell>
          <cell r="C561" t="str">
            <v>ROAD MAINT</v>
          </cell>
          <cell r="D561" t="str">
            <v>1501</v>
          </cell>
          <cell r="E561" t="str">
            <v>905300</v>
          </cell>
          <cell r="F561" t="str">
            <v>T45</v>
          </cell>
          <cell r="G561" t="str">
            <v>1335</v>
          </cell>
          <cell r="H561">
            <v>0</v>
          </cell>
          <cell r="I561" t="str">
            <v>Actual</v>
          </cell>
          <cell r="J561">
            <v>0</v>
          </cell>
          <cell r="K561">
            <v>0</v>
          </cell>
          <cell r="L561">
            <v>8081.24</v>
          </cell>
          <cell r="M561">
            <v>733.6</v>
          </cell>
          <cell r="N561">
            <v>456</v>
          </cell>
          <cell r="O561">
            <v>444</v>
          </cell>
          <cell r="P561">
            <v>5328</v>
          </cell>
          <cell r="Q561">
            <v>0</v>
          </cell>
          <cell r="R561">
            <v>0</v>
          </cell>
          <cell r="S561">
            <v>0</v>
          </cell>
          <cell r="T561">
            <v>14568.84</v>
          </cell>
          <cell r="U561">
            <v>12</v>
          </cell>
        </row>
        <row r="562">
          <cell r="A562" t="str">
            <v>DBCS-TRANS</v>
          </cell>
          <cell r="B562" t="str">
            <v>30-1800</v>
          </cell>
          <cell r="C562" t="str">
            <v>ROAD MAINT</v>
          </cell>
          <cell r="D562" t="str">
            <v>1501</v>
          </cell>
          <cell r="E562" t="str">
            <v>905300</v>
          </cell>
          <cell r="F562" t="str">
            <v>T49</v>
          </cell>
          <cell r="G562" t="str">
            <v>1335</v>
          </cell>
          <cell r="H562">
            <v>0</v>
          </cell>
          <cell r="I562" t="str">
            <v>Actual</v>
          </cell>
          <cell r="J562">
            <v>0</v>
          </cell>
          <cell r="K562">
            <v>0</v>
          </cell>
          <cell r="L562">
            <v>4017.32</v>
          </cell>
          <cell r="M562">
            <v>419.68</v>
          </cell>
          <cell r="N562">
            <v>456</v>
          </cell>
          <cell r="O562">
            <v>300</v>
          </cell>
          <cell r="P562">
            <v>3600</v>
          </cell>
          <cell r="Q562">
            <v>0</v>
          </cell>
          <cell r="R562">
            <v>0</v>
          </cell>
          <cell r="S562">
            <v>0</v>
          </cell>
          <cell r="T562">
            <v>8463</v>
          </cell>
          <cell r="U562">
            <v>12</v>
          </cell>
        </row>
        <row r="563">
          <cell r="A563" t="str">
            <v>DBCS-TRANS</v>
          </cell>
          <cell r="B563" t="str">
            <v>30-1800</v>
          </cell>
          <cell r="C563" t="str">
            <v>ROAD MAINT</v>
          </cell>
          <cell r="D563" t="str">
            <v>1501</v>
          </cell>
          <cell r="E563" t="str">
            <v>905300</v>
          </cell>
          <cell r="F563" t="str">
            <v>T5</v>
          </cell>
          <cell r="G563" t="str">
            <v>1325</v>
          </cell>
          <cell r="H563">
            <v>0</v>
          </cell>
          <cell r="I563" t="str">
            <v>Actual</v>
          </cell>
          <cell r="J563">
            <v>0</v>
          </cell>
          <cell r="K563">
            <v>0</v>
          </cell>
          <cell r="L563">
            <v>5520.04</v>
          </cell>
          <cell r="M563">
            <v>1160.1600000000001</v>
          </cell>
          <cell r="N563">
            <v>456</v>
          </cell>
          <cell r="O563">
            <v>484</v>
          </cell>
          <cell r="P563">
            <v>5808</v>
          </cell>
          <cell r="Q563">
            <v>1293</v>
          </cell>
          <cell r="R563">
            <v>0</v>
          </cell>
          <cell r="S563">
            <v>0</v>
          </cell>
          <cell r="T563">
            <v>14207.2</v>
          </cell>
          <cell r="U563">
            <v>12</v>
          </cell>
        </row>
        <row r="564">
          <cell r="A564" t="str">
            <v>DBCS-TRANS</v>
          </cell>
          <cell r="B564" t="str">
            <v>30-1800</v>
          </cell>
          <cell r="C564" t="str">
            <v>ROAD MAINT</v>
          </cell>
          <cell r="D564" t="str">
            <v>1501</v>
          </cell>
          <cell r="E564" t="str">
            <v>905300</v>
          </cell>
          <cell r="F564" t="str">
            <v>T7</v>
          </cell>
          <cell r="G564" t="str">
            <v>1325</v>
          </cell>
          <cell r="H564">
            <v>0</v>
          </cell>
          <cell r="I564" t="str">
            <v>Actual</v>
          </cell>
          <cell r="J564">
            <v>0</v>
          </cell>
          <cell r="K564">
            <v>0</v>
          </cell>
          <cell r="L564">
            <v>2582.73</v>
          </cell>
          <cell r="M564">
            <v>906.73</v>
          </cell>
          <cell r="N564">
            <v>456</v>
          </cell>
          <cell r="O564">
            <v>484</v>
          </cell>
          <cell r="P564">
            <v>5808</v>
          </cell>
          <cell r="Q564">
            <v>328.72</v>
          </cell>
          <cell r="R564">
            <v>0</v>
          </cell>
          <cell r="S564">
            <v>0</v>
          </cell>
          <cell r="T564">
            <v>10052.18</v>
          </cell>
          <cell r="U564">
            <v>12</v>
          </cell>
        </row>
        <row r="565">
          <cell r="A565" t="str">
            <v>DBCS-TRANS</v>
          </cell>
          <cell r="B565" t="str">
            <v>30-1800</v>
          </cell>
          <cell r="C565" t="str">
            <v>ROAD MAINT</v>
          </cell>
          <cell r="D565" t="str">
            <v>1501</v>
          </cell>
          <cell r="E565" t="str">
            <v>905300</v>
          </cell>
          <cell r="F565" t="str">
            <v>T8</v>
          </cell>
          <cell r="G565" t="str">
            <v>1325</v>
          </cell>
          <cell r="H565">
            <v>0</v>
          </cell>
          <cell r="I565" t="str">
            <v>Actual</v>
          </cell>
          <cell r="J565">
            <v>0</v>
          </cell>
          <cell r="K565">
            <v>0</v>
          </cell>
          <cell r="L565">
            <v>1819.5</v>
          </cell>
          <cell r="M565">
            <v>809.01</v>
          </cell>
          <cell r="N565">
            <v>456</v>
          </cell>
          <cell r="O565">
            <v>484</v>
          </cell>
          <cell r="P565">
            <v>5808</v>
          </cell>
          <cell r="Q565">
            <v>434.72</v>
          </cell>
          <cell r="R565">
            <v>0</v>
          </cell>
          <cell r="S565">
            <v>0</v>
          </cell>
          <cell r="T565">
            <v>9297.23</v>
          </cell>
          <cell r="U565">
            <v>12</v>
          </cell>
        </row>
        <row r="566">
          <cell r="A566" t="str">
            <v>DBCS-TRANS</v>
          </cell>
          <cell r="B566" t="str">
            <v>30-1800</v>
          </cell>
          <cell r="C566" t="str">
            <v>ROAD MAINT</v>
          </cell>
          <cell r="D566" t="str">
            <v>1501</v>
          </cell>
          <cell r="E566" t="str">
            <v>905300</v>
          </cell>
          <cell r="F566" t="str">
            <v>T9</v>
          </cell>
          <cell r="G566" t="str">
            <v>1325</v>
          </cell>
          <cell r="H566">
            <v>0</v>
          </cell>
          <cell r="I566" t="str">
            <v>Actual</v>
          </cell>
          <cell r="J566">
            <v>0</v>
          </cell>
          <cell r="K566">
            <v>0</v>
          </cell>
          <cell r="L566">
            <v>1110</v>
          </cell>
          <cell r="M566">
            <v>547.64</v>
          </cell>
          <cell r="N566">
            <v>456</v>
          </cell>
          <cell r="O566">
            <v>484</v>
          </cell>
          <cell r="P566">
            <v>5808</v>
          </cell>
          <cell r="Q566">
            <v>0</v>
          </cell>
          <cell r="R566">
            <v>0</v>
          </cell>
          <cell r="S566">
            <v>0</v>
          </cell>
          <cell r="T566">
            <v>7891.64</v>
          </cell>
          <cell r="U566">
            <v>12</v>
          </cell>
        </row>
        <row r="567">
          <cell r="A567" t="str">
            <v>DBCS-TRANS</v>
          </cell>
          <cell r="B567" t="str">
            <v>30-1800</v>
          </cell>
          <cell r="C567" t="str">
            <v>ROAD MAINT</v>
          </cell>
          <cell r="D567" t="str">
            <v>1501</v>
          </cell>
          <cell r="E567" t="str">
            <v>905300</v>
          </cell>
          <cell r="F567" t="str">
            <v>U13</v>
          </cell>
          <cell r="G567" t="str">
            <v>1500</v>
          </cell>
          <cell r="H567">
            <v>0</v>
          </cell>
          <cell r="I567" t="str">
            <v>Actual</v>
          </cell>
          <cell r="J567">
            <v>0</v>
          </cell>
          <cell r="K567">
            <v>0</v>
          </cell>
          <cell r="L567">
            <v>159.4</v>
          </cell>
          <cell r="M567">
            <v>63.47</v>
          </cell>
          <cell r="N567">
            <v>456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648.87</v>
          </cell>
          <cell r="U567">
            <v>12</v>
          </cell>
        </row>
        <row r="568">
          <cell r="A568" t="str">
            <v>DBCS-TRANS</v>
          </cell>
          <cell r="B568" t="str">
            <v>30-1800</v>
          </cell>
          <cell r="C568" t="str">
            <v>ROAD MAINT</v>
          </cell>
          <cell r="D568" t="str">
            <v>1501</v>
          </cell>
          <cell r="E568" t="str">
            <v>905300</v>
          </cell>
          <cell r="F568" t="str">
            <v>U22</v>
          </cell>
          <cell r="G568" t="str">
            <v>2000</v>
          </cell>
          <cell r="H568">
            <v>0</v>
          </cell>
          <cell r="I568" t="str">
            <v>Actual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456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426</v>
          </cell>
          <cell r="U568">
            <v>12</v>
          </cell>
        </row>
        <row r="569">
          <cell r="A569" t="str">
            <v>DBCS-TRANS</v>
          </cell>
          <cell r="B569" t="str">
            <v>30-1800</v>
          </cell>
          <cell r="C569" t="str">
            <v>ROAD MAINT</v>
          </cell>
          <cell r="D569" t="str">
            <v>1501</v>
          </cell>
          <cell r="E569" t="str">
            <v>905300</v>
          </cell>
          <cell r="F569" t="str">
            <v>U23</v>
          </cell>
          <cell r="G569" t="str">
            <v>2000</v>
          </cell>
          <cell r="H569">
            <v>0</v>
          </cell>
          <cell r="I569" t="str">
            <v>Actual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456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426</v>
          </cell>
          <cell r="U569">
            <v>12</v>
          </cell>
        </row>
        <row r="570">
          <cell r="A570" t="str">
            <v>DBCS-TRANS</v>
          </cell>
          <cell r="B570" t="str">
            <v>30-1800</v>
          </cell>
          <cell r="C570" t="str">
            <v>ROAD MAINT</v>
          </cell>
          <cell r="D570" t="str">
            <v>1501</v>
          </cell>
          <cell r="E570" t="str">
            <v>905300</v>
          </cell>
          <cell r="F570" t="str">
            <v>U24</v>
          </cell>
          <cell r="G570" t="str">
            <v>2000</v>
          </cell>
          <cell r="H570">
            <v>0</v>
          </cell>
          <cell r="I570" t="str">
            <v>Actual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456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426</v>
          </cell>
          <cell r="U570">
            <v>12</v>
          </cell>
        </row>
        <row r="571">
          <cell r="A571" t="str">
            <v>DBCS-TRANS</v>
          </cell>
          <cell r="B571" t="str">
            <v>30-1800</v>
          </cell>
          <cell r="C571" t="str">
            <v>ROAD MAINT</v>
          </cell>
          <cell r="D571" t="str">
            <v>1501</v>
          </cell>
          <cell r="E571" t="str">
            <v>905300</v>
          </cell>
          <cell r="F571" t="str">
            <v>P17</v>
          </cell>
          <cell r="G571" t="str">
            <v>1209</v>
          </cell>
          <cell r="H571">
            <v>6763</v>
          </cell>
          <cell r="I571">
            <v>0.25</v>
          </cell>
          <cell r="J571">
            <v>1500</v>
          </cell>
          <cell r="K571">
            <v>190.75</v>
          </cell>
          <cell r="L571">
            <v>0</v>
          </cell>
          <cell r="M571">
            <v>0</v>
          </cell>
          <cell r="N571">
            <v>456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2282.7600000000002</v>
          </cell>
          <cell r="U571">
            <v>12</v>
          </cell>
        </row>
        <row r="572">
          <cell r="A572" t="str">
            <v>DBCS-TRANS</v>
          </cell>
          <cell r="B572" t="str">
            <v>30-1800</v>
          </cell>
          <cell r="C572" t="str">
            <v>ROAD MAINT</v>
          </cell>
          <cell r="D572" t="str">
            <v>1501</v>
          </cell>
          <cell r="E572" t="str">
            <v>905300</v>
          </cell>
          <cell r="F572" t="str">
            <v>P88</v>
          </cell>
          <cell r="G572" t="str">
            <v>1254</v>
          </cell>
          <cell r="H572">
            <v>7058</v>
          </cell>
          <cell r="I572">
            <v>0.65</v>
          </cell>
          <cell r="J572">
            <v>3900</v>
          </cell>
          <cell r="K572">
            <v>687.69999999999982</v>
          </cell>
          <cell r="L572">
            <v>0</v>
          </cell>
          <cell r="M572">
            <v>0</v>
          </cell>
          <cell r="N572">
            <v>456</v>
          </cell>
          <cell r="O572">
            <v>218</v>
          </cell>
          <cell r="P572">
            <v>2616</v>
          </cell>
          <cell r="Q572">
            <v>0</v>
          </cell>
          <cell r="R572">
            <v>0</v>
          </cell>
          <cell r="S572">
            <v>0</v>
          </cell>
          <cell r="T572">
            <v>8485.1</v>
          </cell>
          <cell r="U572">
            <v>12</v>
          </cell>
        </row>
        <row r="573">
          <cell r="A573" t="str">
            <v>DBCS-TRANS</v>
          </cell>
          <cell r="B573" t="str">
            <v>30-1800</v>
          </cell>
          <cell r="C573" t="str">
            <v>ROAD MAINT</v>
          </cell>
          <cell r="D573" t="str">
            <v>1501</v>
          </cell>
          <cell r="E573" t="str">
            <v>905300</v>
          </cell>
          <cell r="F573" t="str">
            <v>P7</v>
          </cell>
          <cell r="G573" t="str">
            <v>1209</v>
          </cell>
          <cell r="H573">
            <v>9788</v>
          </cell>
          <cell r="I573">
            <v>0.25</v>
          </cell>
          <cell r="J573">
            <v>1500</v>
          </cell>
          <cell r="K573">
            <v>947</v>
          </cell>
          <cell r="L573">
            <v>0</v>
          </cell>
          <cell r="M573">
            <v>0</v>
          </cell>
          <cell r="N573">
            <v>456</v>
          </cell>
          <cell r="O573">
            <v>290</v>
          </cell>
          <cell r="P573">
            <v>3480</v>
          </cell>
          <cell r="Q573">
            <v>5111.63</v>
          </cell>
          <cell r="R573">
            <v>0</v>
          </cell>
          <cell r="S573">
            <v>0</v>
          </cell>
          <cell r="T573">
            <v>11494.94</v>
          </cell>
          <cell r="U573">
            <v>12</v>
          </cell>
        </row>
        <row r="574">
          <cell r="A574" t="str">
            <v>DBCS-TRANS</v>
          </cell>
          <cell r="B574" t="str">
            <v>30-1800</v>
          </cell>
          <cell r="C574" t="str">
            <v>ROAD MAINT</v>
          </cell>
          <cell r="D574" t="str">
            <v>1501</v>
          </cell>
          <cell r="E574" t="str">
            <v>905300</v>
          </cell>
          <cell r="F574" t="str">
            <v>P86</v>
          </cell>
          <cell r="G574" t="str">
            <v>1254</v>
          </cell>
          <cell r="H574">
            <v>8089</v>
          </cell>
          <cell r="I574">
            <v>0.65</v>
          </cell>
          <cell r="J574">
            <v>3900</v>
          </cell>
          <cell r="K574">
            <v>1357.8500000000004</v>
          </cell>
          <cell r="L574">
            <v>0</v>
          </cell>
          <cell r="M574">
            <v>0</v>
          </cell>
          <cell r="N574">
            <v>456</v>
          </cell>
          <cell r="O574">
            <v>218</v>
          </cell>
          <cell r="P574">
            <v>2616</v>
          </cell>
          <cell r="Q574">
            <v>0</v>
          </cell>
          <cell r="R574">
            <v>0</v>
          </cell>
          <cell r="S574">
            <v>0</v>
          </cell>
          <cell r="T574">
            <v>8415.5499999999993</v>
          </cell>
          <cell r="U574">
            <v>12</v>
          </cell>
        </row>
        <row r="575">
          <cell r="A575" t="str">
            <v>DBCS-TRANS</v>
          </cell>
          <cell r="B575" t="str">
            <v>30-1800</v>
          </cell>
          <cell r="C575" t="str">
            <v>ROAD MAINT</v>
          </cell>
          <cell r="D575" t="str">
            <v>1501</v>
          </cell>
          <cell r="E575" t="str">
            <v>905300</v>
          </cell>
          <cell r="F575" t="str">
            <v>P59</v>
          </cell>
          <cell r="G575" t="str">
            <v>1255</v>
          </cell>
          <cell r="H575">
            <v>8458</v>
          </cell>
          <cell r="I575">
            <v>0.65</v>
          </cell>
          <cell r="J575">
            <v>3900</v>
          </cell>
          <cell r="K575">
            <v>1597.6999999999998</v>
          </cell>
          <cell r="L575">
            <v>0</v>
          </cell>
          <cell r="M575">
            <v>0</v>
          </cell>
          <cell r="N575">
            <v>456</v>
          </cell>
          <cell r="O575">
            <v>167</v>
          </cell>
          <cell r="P575">
            <v>2004</v>
          </cell>
          <cell r="Q575">
            <v>0</v>
          </cell>
          <cell r="R575">
            <v>0</v>
          </cell>
          <cell r="S575">
            <v>0</v>
          </cell>
          <cell r="T575">
            <v>8502.2999999999993</v>
          </cell>
          <cell r="U575">
            <v>12</v>
          </cell>
        </row>
        <row r="576">
          <cell r="A576" t="str">
            <v>DBCS-TRANS</v>
          </cell>
          <cell r="B576" t="str">
            <v>30-1800</v>
          </cell>
          <cell r="C576" t="str">
            <v>ROAD MAINT</v>
          </cell>
          <cell r="D576" t="str">
            <v>1501</v>
          </cell>
          <cell r="E576" t="str">
            <v>905300</v>
          </cell>
          <cell r="F576" t="str">
            <v>P8</v>
          </cell>
          <cell r="G576" t="str">
            <v>1209</v>
          </cell>
          <cell r="H576">
            <v>12842</v>
          </cell>
          <cell r="I576">
            <v>0.25</v>
          </cell>
          <cell r="J576">
            <v>1500</v>
          </cell>
          <cell r="K576">
            <v>1710.5</v>
          </cell>
          <cell r="L576">
            <v>0</v>
          </cell>
          <cell r="M576">
            <v>0</v>
          </cell>
          <cell r="N576">
            <v>456</v>
          </cell>
          <cell r="O576">
            <v>290</v>
          </cell>
          <cell r="P576">
            <v>3480</v>
          </cell>
          <cell r="Q576">
            <v>241.5</v>
          </cell>
          <cell r="R576">
            <v>0</v>
          </cell>
          <cell r="S576">
            <v>0</v>
          </cell>
          <cell r="T576">
            <v>7168.88</v>
          </cell>
          <cell r="U576">
            <v>12</v>
          </cell>
        </row>
        <row r="577">
          <cell r="A577" t="str">
            <v>DBCS-TRANS</v>
          </cell>
          <cell r="B577" t="str">
            <v>30-1800</v>
          </cell>
          <cell r="C577" t="str">
            <v>ROAD MAINT</v>
          </cell>
          <cell r="D577" t="str">
            <v>1501</v>
          </cell>
          <cell r="E577" t="str">
            <v>905300</v>
          </cell>
          <cell r="F577" t="str">
            <v>P13</v>
          </cell>
          <cell r="G577" t="str">
            <v>1209</v>
          </cell>
          <cell r="H577">
            <v>13165</v>
          </cell>
          <cell r="I577">
            <v>0.25</v>
          </cell>
          <cell r="J577">
            <v>1500</v>
          </cell>
          <cell r="K577">
            <v>1791.25</v>
          </cell>
          <cell r="L577">
            <v>0</v>
          </cell>
          <cell r="M577">
            <v>0</v>
          </cell>
          <cell r="N577">
            <v>456</v>
          </cell>
          <cell r="O577">
            <v>290</v>
          </cell>
          <cell r="P577">
            <v>3480</v>
          </cell>
          <cell r="Q577">
            <v>0</v>
          </cell>
          <cell r="R577">
            <v>0</v>
          </cell>
          <cell r="S577">
            <v>0</v>
          </cell>
          <cell r="T577">
            <v>6750.66</v>
          </cell>
          <cell r="U577">
            <v>12</v>
          </cell>
        </row>
        <row r="578">
          <cell r="A578" t="str">
            <v>DBCS-TRANS</v>
          </cell>
          <cell r="B578" t="str">
            <v>30-1800</v>
          </cell>
          <cell r="C578" t="str">
            <v>ROAD MAINT</v>
          </cell>
          <cell r="D578" t="str">
            <v>1501</v>
          </cell>
          <cell r="E578" t="str">
            <v>905300</v>
          </cell>
          <cell r="F578" t="str">
            <v>P35</v>
          </cell>
          <cell r="G578" t="str">
            <v>1209</v>
          </cell>
          <cell r="H578">
            <v>13545</v>
          </cell>
          <cell r="I578">
            <v>0.25</v>
          </cell>
          <cell r="J578">
            <v>1500</v>
          </cell>
          <cell r="K578">
            <v>1886.25</v>
          </cell>
          <cell r="L578">
            <v>0</v>
          </cell>
          <cell r="M578">
            <v>0</v>
          </cell>
          <cell r="N578">
            <v>456</v>
          </cell>
          <cell r="O578">
            <v>290</v>
          </cell>
          <cell r="P578">
            <v>3480</v>
          </cell>
          <cell r="Q578">
            <v>0</v>
          </cell>
          <cell r="R578">
            <v>0</v>
          </cell>
          <cell r="S578">
            <v>0</v>
          </cell>
          <cell r="T578">
            <v>6914.25</v>
          </cell>
          <cell r="U578">
            <v>12</v>
          </cell>
        </row>
        <row r="579">
          <cell r="A579" t="str">
            <v>DBCS-TRANS</v>
          </cell>
          <cell r="B579" t="str">
            <v>30-1800</v>
          </cell>
          <cell r="C579" t="str">
            <v>ROAD MAINT</v>
          </cell>
          <cell r="D579" t="str">
            <v>1501</v>
          </cell>
          <cell r="E579" t="str">
            <v>905300</v>
          </cell>
          <cell r="F579" t="str">
            <v>P85</v>
          </cell>
          <cell r="G579" t="str">
            <v>1255</v>
          </cell>
          <cell r="H579">
            <v>9126</v>
          </cell>
          <cell r="I579">
            <v>0.65</v>
          </cell>
          <cell r="J579">
            <v>3900</v>
          </cell>
          <cell r="K579">
            <v>2031.9000000000005</v>
          </cell>
          <cell r="L579">
            <v>0</v>
          </cell>
          <cell r="M579">
            <v>0</v>
          </cell>
          <cell r="N579">
            <v>456</v>
          </cell>
          <cell r="O579">
            <v>167</v>
          </cell>
          <cell r="P579">
            <v>2004</v>
          </cell>
          <cell r="Q579">
            <v>0</v>
          </cell>
          <cell r="R579">
            <v>0</v>
          </cell>
          <cell r="S579">
            <v>0</v>
          </cell>
          <cell r="T579">
            <v>9180.9</v>
          </cell>
          <cell r="U579">
            <v>12</v>
          </cell>
        </row>
        <row r="580">
          <cell r="A580" t="str">
            <v>DBCS-TRANS</v>
          </cell>
          <cell r="B580" t="str">
            <v>30-1800</v>
          </cell>
          <cell r="C580" t="str">
            <v>ROAD MAINT</v>
          </cell>
          <cell r="D580" t="str">
            <v>1501</v>
          </cell>
          <cell r="E580" t="str">
            <v>905300</v>
          </cell>
          <cell r="F580" t="str">
            <v>P69</v>
          </cell>
          <cell r="G580" t="str">
            <v>1255</v>
          </cell>
          <cell r="H580">
            <v>9690</v>
          </cell>
          <cell r="I580">
            <v>0.65</v>
          </cell>
          <cell r="J580">
            <v>3900</v>
          </cell>
          <cell r="K580">
            <v>2398.5</v>
          </cell>
          <cell r="L580">
            <v>0</v>
          </cell>
          <cell r="M580">
            <v>0</v>
          </cell>
          <cell r="N580">
            <v>456</v>
          </cell>
          <cell r="O580">
            <v>234</v>
          </cell>
          <cell r="P580">
            <v>2808</v>
          </cell>
          <cell r="Q580">
            <v>550.54999999999995</v>
          </cell>
          <cell r="R580">
            <v>0</v>
          </cell>
          <cell r="S580">
            <v>0</v>
          </cell>
          <cell r="T580">
            <v>10152.6</v>
          </cell>
          <cell r="U580">
            <v>12</v>
          </cell>
        </row>
        <row r="581">
          <cell r="A581" t="str">
            <v>DBCS-TRANS</v>
          </cell>
          <cell r="B581" t="str">
            <v>30-1800</v>
          </cell>
          <cell r="C581" t="str">
            <v>ROAD MAINT</v>
          </cell>
          <cell r="D581" t="str">
            <v>1501</v>
          </cell>
          <cell r="E581" t="str">
            <v>905300</v>
          </cell>
          <cell r="F581" t="str">
            <v>P89</v>
          </cell>
          <cell r="G581" t="str">
            <v>1254</v>
          </cell>
          <cell r="H581">
            <v>9744</v>
          </cell>
          <cell r="I581">
            <v>0.65</v>
          </cell>
          <cell r="J581">
            <v>3900</v>
          </cell>
          <cell r="K581">
            <v>2433.6000000000004</v>
          </cell>
          <cell r="L581">
            <v>0</v>
          </cell>
          <cell r="M581">
            <v>0</v>
          </cell>
          <cell r="N581">
            <v>456</v>
          </cell>
          <cell r="O581">
            <v>218</v>
          </cell>
          <cell r="P581">
            <v>2616</v>
          </cell>
          <cell r="Q581">
            <v>368.29</v>
          </cell>
          <cell r="R581">
            <v>0</v>
          </cell>
          <cell r="S581">
            <v>0</v>
          </cell>
          <cell r="T581">
            <v>10035.74</v>
          </cell>
          <cell r="U581">
            <v>12</v>
          </cell>
        </row>
        <row r="582">
          <cell r="A582" t="str">
            <v>DBCS-TRANS</v>
          </cell>
          <cell r="B582" t="str">
            <v>30-1800</v>
          </cell>
          <cell r="C582" t="str">
            <v>ROAD MAINT</v>
          </cell>
          <cell r="D582" t="str">
            <v>1501</v>
          </cell>
          <cell r="E582" t="str">
            <v>905300</v>
          </cell>
          <cell r="F582" t="str">
            <v>P6</v>
          </cell>
          <cell r="G582" t="str">
            <v>1209</v>
          </cell>
          <cell r="H582">
            <v>20662</v>
          </cell>
          <cell r="I582">
            <v>0.25</v>
          </cell>
          <cell r="J582">
            <v>1500</v>
          </cell>
          <cell r="K582">
            <v>3665.5</v>
          </cell>
          <cell r="L582">
            <v>0</v>
          </cell>
          <cell r="M582">
            <v>0</v>
          </cell>
          <cell r="N582">
            <v>456</v>
          </cell>
          <cell r="O582">
            <v>290</v>
          </cell>
          <cell r="P582">
            <v>3480</v>
          </cell>
          <cell r="Q582">
            <v>0</v>
          </cell>
          <cell r="R582">
            <v>0</v>
          </cell>
          <cell r="S582">
            <v>0</v>
          </cell>
          <cell r="T582">
            <v>8340.58</v>
          </cell>
          <cell r="U582">
            <v>12</v>
          </cell>
        </row>
        <row r="583">
          <cell r="A583" t="str">
            <v>DBCS-TRANS</v>
          </cell>
          <cell r="B583" t="str">
            <v>30-1800</v>
          </cell>
          <cell r="C583" t="str">
            <v>ROAD MAINT</v>
          </cell>
          <cell r="D583" t="str">
            <v>1501</v>
          </cell>
          <cell r="E583" t="str">
            <v>905300</v>
          </cell>
          <cell r="F583" t="str">
            <v>TARPOTS (N)</v>
          </cell>
          <cell r="G583" t="str">
            <v>2020</v>
          </cell>
          <cell r="H583">
            <v>0</v>
          </cell>
          <cell r="I583" t="str">
            <v>Actual</v>
          </cell>
          <cell r="J583">
            <v>0</v>
          </cell>
          <cell r="K583">
            <v>0</v>
          </cell>
          <cell r="L583">
            <v>1472.93</v>
          </cell>
          <cell r="M583">
            <v>434.15</v>
          </cell>
          <cell r="N583">
            <v>2100</v>
          </cell>
          <cell r="O583">
            <v>1008</v>
          </cell>
          <cell r="P583">
            <v>12096</v>
          </cell>
          <cell r="Q583">
            <v>0</v>
          </cell>
          <cell r="R583">
            <v>0</v>
          </cell>
          <cell r="S583">
            <v>0</v>
          </cell>
          <cell r="T583">
            <v>16103.08</v>
          </cell>
          <cell r="U583">
            <v>12</v>
          </cell>
        </row>
        <row r="584">
          <cell r="A584" t="str">
            <v>DBCS-TRANS</v>
          </cell>
          <cell r="B584" t="str">
            <v>30-1800</v>
          </cell>
          <cell r="C584" t="str">
            <v>ROAD MAINT</v>
          </cell>
          <cell r="D584" t="str">
            <v>1501</v>
          </cell>
          <cell r="E584" t="str">
            <v>905300</v>
          </cell>
          <cell r="F584" t="str">
            <v>SANDER (S)</v>
          </cell>
          <cell r="G584" t="str">
            <v>3001</v>
          </cell>
          <cell r="H584">
            <v>0</v>
          </cell>
          <cell r="I584" t="str">
            <v>Actual</v>
          </cell>
          <cell r="J584">
            <v>0</v>
          </cell>
          <cell r="K584">
            <v>0</v>
          </cell>
          <cell r="L584">
            <v>3441.07</v>
          </cell>
          <cell r="M584">
            <v>0</v>
          </cell>
          <cell r="N584">
            <v>8400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11841.07</v>
          </cell>
          <cell r="U584">
            <v>12</v>
          </cell>
        </row>
        <row r="585">
          <cell r="A585" t="str">
            <v>DBCS-TRANS</v>
          </cell>
          <cell r="B585" t="str">
            <v>30-1800</v>
          </cell>
          <cell r="C585" t="str">
            <v>ROAD MAINT</v>
          </cell>
          <cell r="D585" t="str">
            <v>1501</v>
          </cell>
          <cell r="E585" t="str">
            <v>905300</v>
          </cell>
          <cell r="F585" t="str">
            <v>G5</v>
          </cell>
          <cell r="G585" t="str">
            <v>1600</v>
          </cell>
          <cell r="H585">
            <v>0</v>
          </cell>
          <cell r="I585" t="str">
            <v>Actual</v>
          </cell>
          <cell r="J585">
            <v>0</v>
          </cell>
          <cell r="K585">
            <v>0</v>
          </cell>
          <cell r="L585">
            <v>2176.9699999999998</v>
          </cell>
          <cell r="M585">
            <v>512.67999999999995</v>
          </cell>
          <cell r="N585">
            <v>456</v>
          </cell>
          <cell r="O585">
            <v>985</v>
          </cell>
          <cell r="P585">
            <v>11820</v>
          </cell>
          <cell r="Q585">
            <v>0</v>
          </cell>
          <cell r="R585">
            <v>0</v>
          </cell>
          <cell r="S585">
            <v>0</v>
          </cell>
          <cell r="T585">
            <v>15958.65</v>
          </cell>
          <cell r="U585">
            <v>13</v>
          </cell>
        </row>
        <row r="586">
          <cell r="A586" t="str">
            <v>DBCS-TRANS</v>
          </cell>
          <cell r="B586" t="str">
            <v>30-1800</v>
          </cell>
          <cell r="C586" t="str">
            <v>ROAD MAINT</v>
          </cell>
          <cell r="D586" t="str">
            <v>1501</v>
          </cell>
          <cell r="E586" t="str">
            <v>905300</v>
          </cell>
          <cell r="F586" t="str">
            <v>G6</v>
          </cell>
          <cell r="G586" t="str">
            <v>1600</v>
          </cell>
          <cell r="H586">
            <v>0</v>
          </cell>
          <cell r="I586" t="str">
            <v>Actual</v>
          </cell>
          <cell r="J586">
            <v>0</v>
          </cell>
          <cell r="K586">
            <v>0</v>
          </cell>
          <cell r="L586">
            <v>1358.91</v>
          </cell>
          <cell r="M586">
            <v>748.72</v>
          </cell>
          <cell r="N586">
            <v>456</v>
          </cell>
          <cell r="O586">
            <v>985</v>
          </cell>
          <cell r="P586">
            <v>11820</v>
          </cell>
          <cell r="Q586">
            <v>0</v>
          </cell>
          <cell r="R586">
            <v>0</v>
          </cell>
          <cell r="S586">
            <v>0</v>
          </cell>
          <cell r="T586">
            <v>15376.63</v>
          </cell>
          <cell r="U586">
            <v>13</v>
          </cell>
        </row>
        <row r="587">
          <cell r="A587" t="str">
            <v>DBCS-TRANS</v>
          </cell>
          <cell r="B587" t="str">
            <v>30-1900</v>
          </cell>
          <cell r="C587" t="str">
            <v>TRAFFIC AIDS</v>
          </cell>
          <cell r="D587" t="str">
            <v>1501</v>
          </cell>
          <cell r="E587" t="str">
            <v>905400</v>
          </cell>
          <cell r="F587" t="str">
            <v>COMPRESSORS</v>
          </cell>
          <cell r="G587" t="str">
            <v>XXXX</v>
          </cell>
          <cell r="H587">
            <v>0</v>
          </cell>
          <cell r="I587" t="str">
            <v>Actual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12</v>
          </cell>
        </row>
        <row r="588">
          <cell r="A588" t="str">
            <v>DBCS-TRANS</v>
          </cell>
          <cell r="B588" t="str">
            <v>30-1900</v>
          </cell>
          <cell r="C588" t="str">
            <v>TRAFFIC AIDS</v>
          </cell>
          <cell r="D588" t="str">
            <v>1501</v>
          </cell>
          <cell r="E588" t="str">
            <v>905400</v>
          </cell>
          <cell r="F588" t="str">
            <v>MISC SM EQUIP (TA)</v>
          </cell>
          <cell r="G588" t="str">
            <v>XXXX</v>
          </cell>
          <cell r="H588">
            <v>0</v>
          </cell>
          <cell r="I588" t="str">
            <v>Actual</v>
          </cell>
          <cell r="J588">
            <v>0</v>
          </cell>
          <cell r="K588">
            <v>0</v>
          </cell>
          <cell r="L588">
            <v>101.32</v>
          </cell>
          <cell r="M588">
            <v>11.1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112.42</v>
          </cell>
          <cell r="U588">
            <v>12</v>
          </cell>
        </row>
        <row r="589">
          <cell r="A589" t="str">
            <v>DBCS-TRANS</v>
          </cell>
          <cell r="B589" t="str">
            <v>30-1900</v>
          </cell>
          <cell r="C589" t="str">
            <v>TRAFFIC AIDS</v>
          </cell>
          <cell r="D589" t="str">
            <v>1501</v>
          </cell>
          <cell r="E589" t="str">
            <v>905400</v>
          </cell>
          <cell r="F589" t="str">
            <v>STRIPING (Propane)</v>
          </cell>
          <cell r="G589" t="str">
            <v>XXXX</v>
          </cell>
          <cell r="H589">
            <v>0</v>
          </cell>
          <cell r="I589" t="str">
            <v>Actual</v>
          </cell>
          <cell r="J589">
            <v>0</v>
          </cell>
          <cell r="K589">
            <v>0</v>
          </cell>
          <cell r="L589">
            <v>0</v>
          </cell>
          <cell r="M589">
            <v>702.52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702.52</v>
          </cell>
          <cell r="U589">
            <v>12</v>
          </cell>
        </row>
        <row r="590">
          <cell r="A590" t="str">
            <v>DBCS-TRANS</v>
          </cell>
          <cell r="B590" t="str">
            <v>30-1900</v>
          </cell>
          <cell r="C590" t="str">
            <v>TRAFFIC AIDS</v>
          </cell>
          <cell r="D590" t="str">
            <v>1501</v>
          </cell>
          <cell r="E590" t="str">
            <v>905400</v>
          </cell>
          <cell r="F590" t="str">
            <v>TRAFFIC (misc)</v>
          </cell>
          <cell r="G590" t="str">
            <v>XXXX</v>
          </cell>
          <cell r="H590">
            <v>0</v>
          </cell>
          <cell r="I590" t="str">
            <v>Actual</v>
          </cell>
          <cell r="J590">
            <v>0</v>
          </cell>
          <cell r="K590">
            <v>0</v>
          </cell>
          <cell r="L590">
            <v>1901.57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33.69</v>
          </cell>
          <cell r="T590">
            <v>1935.26</v>
          </cell>
          <cell r="U590">
            <v>12</v>
          </cell>
        </row>
        <row r="591">
          <cell r="A591" t="str">
            <v>DBCS-TRANS</v>
          </cell>
          <cell r="B591" t="str">
            <v>30-1900</v>
          </cell>
          <cell r="C591" t="str">
            <v>TRAFFIC AIDS</v>
          </cell>
          <cell r="D591" t="str">
            <v>1501</v>
          </cell>
          <cell r="E591" t="str">
            <v>905400</v>
          </cell>
          <cell r="F591" t="str">
            <v>YEON</v>
          </cell>
          <cell r="G591" t="str">
            <v>XXXX</v>
          </cell>
          <cell r="H591">
            <v>0</v>
          </cell>
          <cell r="I591" t="str">
            <v>Actual</v>
          </cell>
          <cell r="J591">
            <v>0</v>
          </cell>
          <cell r="K591">
            <v>0</v>
          </cell>
          <cell r="L591">
            <v>66.709999999999994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33.380000000000003</v>
          </cell>
          <cell r="T591">
            <v>100.09</v>
          </cell>
          <cell r="U591">
            <v>12</v>
          </cell>
        </row>
        <row r="592">
          <cell r="A592" t="str">
            <v>DBCS-TRANS</v>
          </cell>
          <cell r="B592" t="str">
            <v>30-1900</v>
          </cell>
          <cell r="C592" t="str">
            <v>TRAFFIC AIDS</v>
          </cell>
          <cell r="D592" t="str">
            <v>1501</v>
          </cell>
          <cell r="E592" t="str">
            <v>905400</v>
          </cell>
          <cell r="F592" t="str">
            <v>P29</v>
          </cell>
          <cell r="G592" t="str">
            <v>1205</v>
          </cell>
          <cell r="H592">
            <v>4639</v>
          </cell>
          <cell r="I592">
            <v>0.35</v>
          </cell>
          <cell r="J592">
            <v>2100</v>
          </cell>
          <cell r="K592">
            <v>0</v>
          </cell>
          <cell r="L592">
            <v>0</v>
          </cell>
          <cell r="M592">
            <v>0</v>
          </cell>
          <cell r="N592">
            <v>456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2810.2</v>
          </cell>
          <cell r="U592">
            <v>12</v>
          </cell>
        </row>
        <row r="593">
          <cell r="A593" t="str">
            <v>DBCS-TRANS</v>
          </cell>
          <cell r="B593" t="str">
            <v>30-1900</v>
          </cell>
          <cell r="C593" t="str">
            <v>TRAFFIC AIDS</v>
          </cell>
          <cell r="D593" t="str">
            <v>1501</v>
          </cell>
          <cell r="E593" t="str">
            <v>905400</v>
          </cell>
          <cell r="F593" t="str">
            <v>P2</v>
          </cell>
          <cell r="G593" t="str">
            <v>1205</v>
          </cell>
          <cell r="H593">
            <v>5852</v>
          </cell>
          <cell r="I593">
            <v>0.35</v>
          </cell>
          <cell r="J593">
            <v>2100</v>
          </cell>
          <cell r="K593">
            <v>0</v>
          </cell>
          <cell r="L593">
            <v>0</v>
          </cell>
          <cell r="M593">
            <v>0</v>
          </cell>
          <cell r="N593">
            <v>456</v>
          </cell>
          <cell r="O593">
            <v>0</v>
          </cell>
          <cell r="P593">
            <v>0</v>
          </cell>
          <cell r="Q593">
            <v>64.78</v>
          </cell>
          <cell r="R593">
            <v>0</v>
          </cell>
          <cell r="S593">
            <v>0</v>
          </cell>
          <cell r="T593">
            <v>2770.33</v>
          </cell>
          <cell r="U593">
            <v>12</v>
          </cell>
        </row>
        <row r="594">
          <cell r="A594" t="str">
            <v>DBCS-TRANS</v>
          </cell>
          <cell r="B594" t="str">
            <v>30-1900</v>
          </cell>
          <cell r="C594" t="str">
            <v>TRAFFIC AIDS</v>
          </cell>
          <cell r="D594" t="str">
            <v>1501</v>
          </cell>
          <cell r="E594" t="str">
            <v>905400</v>
          </cell>
          <cell r="F594" t="str">
            <v>P1</v>
          </cell>
          <cell r="G594" t="str">
            <v>1227</v>
          </cell>
          <cell r="H594">
            <v>0</v>
          </cell>
          <cell r="I594" t="str">
            <v>Actual</v>
          </cell>
          <cell r="J594">
            <v>0</v>
          </cell>
          <cell r="K594">
            <v>0</v>
          </cell>
          <cell r="L594">
            <v>607.94000000000005</v>
          </cell>
          <cell r="M594">
            <v>698.69</v>
          </cell>
          <cell r="N594">
            <v>456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1732.63</v>
          </cell>
          <cell r="U594">
            <v>12</v>
          </cell>
        </row>
        <row r="595">
          <cell r="A595" t="str">
            <v>DBCS-TRANS</v>
          </cell>
          <cell r="B595" t="str">
            <v>30-1900</v>
          </cell>
          <cell r="C595" t="str">
            <v>TRAFFIC AIDS</v>
          </cell>
          <cell r="D595" t="str">
            <v>1501</v>
          </cell>
          <cell r="E595" t="str">
            <v>905400</v>
          </cell>
          <cell r="F595" t="str">
            <v>P32</v>
          </cell>
          <cell r="G595" t="str">
            <v>1211</v>
          </cell>
          <cell r="H595">
            <v>0</v>
          </cell>
          <cell r="I595" t="str">
            <v>Actual</v>
          </cell>
          <cell r="J595">
            <v>0</v>
          </cell>
          <cell r="K595">
            <v>0</v>
          </cell>
          <cell r="L595">
            <v>68</v>
          </cell>
          <cell r="M595">
            <v>128.66</v>
          </cell>
          <cell r="N595">
            <v>456</v>
          </cell>
          <cell r="O595">
            <v>183</v>
          </cell>
          <cell r="P595">
            <v>2196</v>
          </cell>
          <cell r="Q595">
            <v>0</v>
          </cell>
          <cell r="R595">
            <v>0</v>
          </cell>
          <cell r="S595">
            <v>0</v>
          </cell>
          <cell r="T595">
            <v>2818.66</v>
          </cell>
          <cell r="U595">
            <v>12</v>
          </cell>
        </row>
        <row r="596">
          <cell r="A596" t="str">
            <v>DBCS-TRANS</v>
          </cell>
          <cell r="B596" t="str">
            <v>30-1900</v>
          </cell>
          <cell r="C596" t="str">
            <v>TRAFFIC AIDS</v>
          </cell>
          <cell r="D596" t="str">
            <v>1501</v>
          </cell>
          <cell r="E596" t="str">
            <v>905400</v>
          </cell>
          <cell r="F596" t="str">
            <v>P33</v>
          </cell>
          <cell r="G596" t="str">
            <v>1211</v>
          </cell>
          <cell r="H596">
            <v>0</v>
          </cell>
          <cell r="I596" t="str">
            <v>Actual</v>
          </cell>
          <cell r="J596">
            <v>0</v>
          </cell>
          <cell r="K596">
            <v>0</v>
          </cell>
          <cell r="L596">
            <v>91.98</v>
          </cell>
          <cell r="M596">
            <v>271.14</v>
          </cell>
          <cell r="N596">
            <v>456</v>
          </cell>
          <cell r="O596">
            <v>183</v>
          </cell>
          <cell r="P596">
            <v>2196</v>
          </cell>
          <cell r="Q596">
            <v>0</v>
          </cell>
          <cell r="R596">
            <v>0</v>
          </cell>
          <cell r="S596">
            <v>0</v>
          </cell>
          <cell r="T596">
            <v>2985.12</v>
          </cell>
          <cell r="U596">
            <v>12</v>
          </cell>
        </row>
        <row r="597">
          <cell r="A597" t="str">
            <v>DBCS-TRANS</v>
          </cell>
          <cell r="B597" t="str">
            <v>30-1900</v>
          </cell>
          <cell r="C597" t="str">
            <v>TRAFFIC AIDS</v>
          </cell>
          <cell r="D597" t="str">
            <v>1501</v>
          </cell>
          <cell r="E597" t="str">
            <v>905400</v>
          </cell>
          <cell r="F597" t="str">
            <v>P37</v>
          </cell>
          <cell r="G597" t="str">
            <v>1211</v>
          </cell>
          <cell r="H597">
            <v>0</v>
          </cell>
          <cell r="I597" t="str">
            <v>Actual</v>
          </cell>
          <cell r="J597">
            <v>0</v>
          </cell>
          <cell r="K597">
            <v>0</v>
          </cell>
          <cell r="L597">
            <v>759.25</v>
          </cell>
          <cell r="M597">
            <v>1487.08</v>
          </cell>
          <cell r="N597">
            <v>456</v>
          </cell>
          <cell r="O597">
            <v>209</v>
          </cell>
          <cell r="P597">
            <v>2508</v>
          </cell>
          <cell r="Q597">
            <v>0</v>
          </cell>
          <cell r="R597">
            <v>0</v>
          </cell>
          <cell r="S597">
            <v>0</v>
          </cell>
          <cell r="T597">
            <v>5180.33</v>
          </cell>
          <cell r="U597">
            <v>12</v>
          </cell>
        </row>
        <row r="598">
          <cell r="A598" t="str">
            <v>DBCS-TRANS</v>
          </cell>
          <cell r="B598" t="str">
            <v>30-1900</v>
          </cell>
          <cell r="C598" t="str">
            <v>TRAFFIC AIDS</v>
          </cell>
          <cell r="D598" t="str">
            <v>1501</v>
          </cell>
          <cell r="E598" t="str">
            <v>905400</v>
          </cell>
          <cell r="F598" t="str">
            <v>P46</v>
          </cell>
          <cell r="G598" t="str">
            <v>1227</v>
          </cell>
          <cell r="H598">
            <v>0</v>
          </cell>
          <cell r="I598" t="str">
            <v>Actual</v>
          </cell>
          <cell r="J598">
            <v>0</v>
          </cell>
          <cell r="K598">
            <v>0</v>
          </cell>
          <cell r="L598">
            <v>2612.6</v>
          </cell>
          <cell r="M598">
            <v>1263.6600000000001</v>
          </cell>
          <cell r="N598">
            <v>456</v>
          </cell>
          <cell r="O598">
            <v>275</v>
          </cell>
          <cell r="P598">
            <v>3300</v>
          </cell>
          <cell r="Q598">
            <v>0</v>
          </cell>
          <cell r="R598">
            <v>0</v>
          </cell>
          <cell r="S598">
            <v>0</v>
          </cell>
          <cell r="T598">
            <v>7602.26</v>
          </cell>
          <cell r="U598">
            <v>12</v>
          </cell>
        </row>
        <row r="599">
          <cell r="A599" t="str">
            <v>DBCS-TRANS</v>
          </cell>
          <cell r="B599" t="str">
            <v>30-1900</v>
          </cell>
          <cell r="C599" t="str">
            <v>TRAFFIC AIDS</v>
          </cell>
          <cell r="D599" t="str">
            <v>1501</v>
          </cell>
          <cell r="E599" t="str">
            <v>905400</v>
          </cell>
          <cell r="F599" t="str">
            <v>P49</v>
          </cell>
          <cell r="G599" t="str">
            <v>1211</v>
          </cell>
          <cell r="H599">
            <v>0</v>
          </cell>
          <cell r="I599" t="str">
            <v>Actual</v>
          </cell>
          <cell r="J599">
            <v>0</v>
          </cell>
          <cell r="K599">
            <v>0</v>
          </cell>
          <cell r="L599">
            <v>1332.73</v>
          </cell>
          <cell r="M599">
            <v>595.79999999999995</v>
          </cell>
          <cell r="N599">
            <v>456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2354.5300000000002</v>
          </cell>
          <cell r="U599">
            <v>12</v>
          </cell>
        </row>
        <row r="600">
          <cell r="A600" t="str">
            <v>DBCS-TRANS</v>
          </cell>
          <cell r="B600" t="str">
            <v>30-1900</v>
          </cell>
          <cell r="C600" t="str">
            <v>TRAFFIC AIDS</v>
          </cell>
          <cell r="D600" t="str">
            <v>1501</v>
          </cell>
          <cell r="E600" t="str">
            <v>905400</v>
          </cell>
          <cell r="F600" t="str">
            <v>P55</v>
          </cell>
          <cell r="G600" t="str">
            <v>1211</v>
          </cell>
          <cell r="H600">
            <v>0</v>
          </cell>
          <cell r="I600" t="str">
            <v>Actual</v>
          </cell>
          <cell r="J600">
            <v>0</v>
          </cell>
          <cell r="K600">
            <v>0</v>
          </cell>
          <cell r="L600">
            <v>474.18</v>
          </cell>
          <cell r="M600">
            <v>1413.42</v>
          </cell>
          <cell r="N600">
            <v>456</v>
          </cell>
          <cell r="O600">
            <v>218</v>
          </cell>
          <cell r="P600">
            <v>2616</v>
          </cell>
          <cell r="Q600">
            <v>1450.98</v>
          </cell>
          <cell r="R600">
            <v>0</v>
          </cell>
          <cell r="S600">
            <v>0</v>
          </cell>
          <cell r="T600">
            <v>6380.58</v>
          </cell>
          <cell r="U600">
            <v>12</v>
          </cell>
        </row>
        <row r="601">
          <cell r="A601" t="str">
            <v>DBCS-TRANS</v>
          </cell>
          <cell r="B601" t="str">
            <v>30-1900</v>
          </cell>
          <cell r="C601" t="str">
            <v>TRAFFIC AIDS</v>
          </cell>
          <cell r="D601" t="str">
            <v>1501</v>
          </cell>
          <cell r="E601" t="str">
            <v>905400</v>
          </cell>
          <cell r="F601" t="str">
            <v>T19</v>
          </cell>
          <cell r="G601" t="str">
            <v>1335</v>
          </cell>
          <cell r="H601">
            <v>0</v>
          </cell>
          <cell r="I601" t="str">
            <v>Actual</v>
          </cell>
          <cell r="J601">
            <v>0</v>
          </cell>
          <cell r="K601">
            <v>0</v>
          </cell>
          <cell r="L601">
            <v>0</v>
          </cell>
          <cell r="M601">
            <v>33.340000000000003</v>
          </cell>
          <cell r="N601">
            <v>456</v>
          </cell>
          <cell r="O601">
            <v>140</v>
          </cell>
          <cell r="P601">
            <v>1680</v>
          </cell>
          <cell r="Q601">
            <v>0</v>
          </cell>
          <cell r="R601">
            <v>341.45</v>
          </cell>
          <cell r="S601">
            <v>0</v>
          </cell>
          <cell r="T601">
            <v>2480.79</v>
          </cell>
          <cell r="U601">
            <v>12</v>
          </cell>
        </row>
        <row r="602">
          <cell r="A602" t="str">
            <v>DBCS-TRANS</v>
          </cell>
          <cell r="B602" t="str">
            <v>30-1900</v>
          </cell>
          <cell r="C602" t="str">
            <v>TRAFFIC AIDS</v>
          </cell>
          <cell r="D602" t="str">
            <v>1501</v>
          </cell>
          <cell r="E602" t="str">
            <v>905400</v>
          </cell>
          <cell r="F602" t="str">
            <v>T32</v>
          </cell>
          <cell r="G602" t="str">
            <v>1335</v>
          </cell>
          <cell r="H602">
            <v>0</v>
          </cell>
          <cell r="I602" t="str">
            <v>Actual</v>
          </cell>
          <cell r="J602">
            <v>0</v>
          </cell>
          <cell r="K602">
            <v>0</v>
          </cell>
          <cell r="L602">
            <v>6621.32</v>
          </cell>
          <cell r="M602">
            <v>890.17</v>
          </cell>
          <cell r="N602">
            <v>456</v>
          </cell>
          <cell r="O602">
            <v>630</v>
          </cell>
          <cell r="P602">
            <v>7560</v>
          </cell>
          <cell r="Q602">
            <v>0</v>
          </cell>
          <cell r="R602">
            <v>0</v>
          </cell>
          <cell r="S602">
            <v>0</v>
          </cell>
          <cell r="T602">
            <v>15497.49</v>
          </cell>
          <cell r="U602">
            <v>12</v>
          </cell>
        </row>
        <row r="603">
          <cell r="A603" t="str">
            <v>DBCS-TRANS</v>
          </cell>
          <cell r="B603" t="str">
            <v>30-1950</v>
          </cell>
          <cell r="C603" t="str">
            <v>TRAFFIC ENGINEERING</v>
          </cell>
          <cell r="D603" t="str">
            <v>1501</v>
          </cell>
          <cell r="E603" t="str">
            <v>905410</v>
          </cell>
          <cell r="F603" t="str">
            <v>P20</v>
          </cell>
          <cell r="G603" t="str">
            <v>1300</v>
          </cell>
          <cell r="H603">
            <v>0</v>
          </cell>
          <cell r="I603" t="str">
            <v>Actual</v>
          </cell>
          <cell r="L603">
            <v>159</v>
          </cell>
          <cell r="M603">
            <v>0</v>
          </cell>
          <cell r="N603">
            <v>38</v>
          </cell>
          <cell r="O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235</v>
          </cell>
          <cell r="U603">
            <v>2</v>
          </cell>
        </row>
        <row r="604">
          <cell r="A604" t="str">
            <v>DBCS-TRANS</v>
          </cell>
          <cell r="B604" t="str">
            <v>30-1950</v>
          </cell>
          <cell r="C604" t="str">
            <v>TRAFFIC ENGINEERING</v>
          </cell>
          <cell r="D604" t="str">
            <v>1501</v>
          </cell>
          <cell r="E604" t="str">
            <v>905410</v>
          </cell>
          <cell r="F604" t="str">
            <v>P77</v>
          </cell>
          <cell r="G604" t="str">
            <v>1222</v>
          </cell>
          <cell r="H604">
            <v>2570</v>
          </cell>
          <cell r="I604">
            <v>0.27</v>
          </cell>
          <cell r="J604">
            <v>1620</v>
          </cell>
          <cell r="K604">
            <v>0</v>
          </cell>
          <cell r="L604">
            <v>0</v>
          </cell>
          <cell r="M604">
            <v>0</v>
          </cell>
          <cell r="N604">
            <v>456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1862.13</v>
          </cell>
          <cell r="U604">
            <v>12</v>
          </cell>
        </row>
        <row r="605">
          <cell r="A605" t="str">
            <v>DBCS-TRANS</v>
          </cell>
          <cell r="B605" t="str">
            <v>30-1950</v>
          </cell>
          <cell r="C605" t="str">
            <v>TRAFFIC ENGINEERING</v>
          </cell>
          <cell r="D605" t="str">
            <v>1501</v>
          </cell>
          <cell r="E605" t="str">
            <v>905410</v>
          </cell>
          <cell r="F605" t="str">
            <v>P22</v>
          </cell>
          <cell r="G605" t="str">
            <v>1300</v>
          </cell>
          <cell r="H605">
            <v>0</v>
          </cell>
          <cell r="I605" t="str">
            <v>Actual</v>
          </cell>
          <cell r="J605">
            <v>0</v>
          </cell>
          <cell r="K605">
            <v>0</v>
          </cell>
          <cell r="L605">
            <v>2840.18</v>
          </cell>
          <cell r="M605">
            <v>1229.3499999999999</v>
          </cell>
          <cell r="N605">
            <v>456</v>
          </cell>
          <cell r="O605">
            <v>511</v>
          </cell>
          <cell r="P605">
            <v>6132</v>
          </cell>
          <cell r="Q605">
            <v>360.2</v>
          </cell>
          <cell r="R605">
            <v>0</v>
          </cell>
          <cell r="S605">
            <v>0</v>
          </cell>
          <cell r="T605">
            <v>10987.73</v>
          </cell>
          <cell r="U605">
            <v>12</v>
          </cell>
        </row>
        <row r="606">
          <cell r="A606" t="str">
            <v>DBCS-TRANS</v>
          </cell>
          <cell r="B606" t="str">
            <v>30-1950</v>
          </cell>
          <cell r="C606" t="str">
            <v>TRAFFIC ENGINEERING</v>
          </cell>
          <cell r="D606" t="str">
            <v>1501</v>
          </cell>
          <cell r="E606" t="str">
            <v>905410</v>
          </cell>
          <cell r="F606" t="str">
            <v>P31</v>
          </cell>
          <cell r="G606" t="str">
            <v>1300</v>
          </cell>
          <cell r="H606">
            <v>0</v>
          </cell>
          <cell r="I606" t="str">
            <v>Actual</v>
          </cell>
          <cell r="J606">
            <v>0</v>
          </cell>
          <cell r="K606">
            <v>0</v>
          </cell>
          <cell r="L606">
            <v>3644.22</v>
          </cell>
          <cell r="M606">
            <v>2108.0300000000002</v>
          </cell>
          <cell r="N606">
            <v>456</v>
          </cell>
          <cell r="O606">
            <v>511</v>
          </cell>
          <cell r="P606">
            <v>6132</v>
          </cell>
          <cell r="Q606">
            <v>0</v>
          </cell>
          <cell r="R606">
            <v>0</v>
          </cell>
          <cell r="S606">
            <v>0</v>
          </cell>
          <cell r="T606">
            <v>12310.25</v>
          </cell>
          <cell r="U606">
            <v>12</v>
          </cell>
        </row>
        <row r="607">
          <cell r="A607" t="str">
            <v>DBCS-TRANS</v>
          </cell>
          <cell r="B607" t="str">
            <v>30-1950</v>
          </cell>
          <cell r="C607" t="str">
            <v>TRAFFIC ENGINEERING</v>
          </cell>
          <cell r="D607" t="str">
            <v>1501</v>
          </cell>
          <cell r="E607" t="str">
            <v>905410</v>
          </cell>
          <cell r="F607" t="str">
            <v>P34</v>
          </cell>
          <cell r="G607" t="str">
            <v>1300</v>
          </cell>
          <cell r="H607">
            <v>0</v>
          </cell>
          <cell r="I607" t="str">
            <v>Actual</v>
          </cell>
          <cell r="J607">
            <v>0</v>
          </cell>
          <cell r="K607">
            <v>0</v>
          </cell>
          <cell r="L607">
            <v>7053.68</v>
          </cell>
          <cell r="M607">
            <v>1831.58</v>
          </cell>
          <cell r="N607">
            <v>456</v>
          </cell>
          <cell r="O607">
            <v>511</v>
          </cell>
          <cell r="P607">
            <v>6132</v>
          </cell>
          <cell r="Q607">
            <v>0</v>
          </cell>
          <cell r="R607">
            <v>0</v>
          </cell>
          <cell r="S607">
            <v>0</v>
          </cell>
          <cell r="T607">
            <v>15443.26</v>
          </cell>
          <cell r="U607">
            <v>12</v>
          </cell>
        </row>
        <row r="608">
          <cell r="A608" t="str">
            <v>DBCS-TRANS</v>
          </cell>
          <cell r="B608" t="str">
            <v>30-2000</v>
          </cell>
          <cell r="C608" t="str">
            <v>BRIDGE MAINT</v>
          </cell>
          <cell r="D608" t="str">
            <v>1509</v>
          </cell>
          <cell r="E608" t="str">
            <v>6610A</v>
          </cell>
          <cell r="F608" t="str">
            <v>P18</v>
          </cell>
          <cell r="G608" t="str">
            <v>1254</v>
          </cell>
          <cell r="H608">
            <v>0</v>
          </cell>
          <cell r="I608">
            <v>0.65</v>
          </cell>
          <cell r="L608">
            <v>0</v>
          </cell>
          <cell r="M608">
            <v>0</v>
          </cell>
          <cell r="N608">
            <v>0</v>
          </cell>
          <cell r="O608">
            <v>218</v>
          </cell>
          <cell r="Q608">
            <v>0</v>
          </cell>
          <cell r="R608">
            <v>0</v>
          </cell>
          <cell r="S608">
            <v>0</v>
          </cell>
          <cell r="T608">
            <v>436</v>
          </cell>
          <cell r="U608">
            <v>2</v>
          </cell>
        </row>
        <row r="609">
          <cell r="A609" t="str">
            <v>DBCS-TRANS</v>
          </cell>
          <cell r="B609" t="str">
            <v>30-2000</v>
          </cell>
          <cell r="C609" t="str">
            <v>BRIDGE MAINT</v>
          </cell>
          <cell r="D609" t="str">
            <v>1509</v>
          </cell>
          <cell r="E609" t="str">
            <v>6610A</v>
          </cell>
          <cell r="F609" t="str">
            <v>P19</v>
          </cell>
          <cell r="G609" t="str">
            <v>1254</v>
          </cell>
          <cell r="H609">
            <v>0</v>
          </cell>
          <cell r="I609">
            <v>0.65</v>
          </cell>
          <cell r="L609">
            <v>0</v>
          </cell>
          <cell r="M609">
            <v>0</v>
          </cell>
          <cell r="N609">
            <v>0</v>
          </cell>
          <cell r="O609">
            <v>218</v>
          </cell>
          <cell r="Q609">
            <v>0</v>
          </cell>
          <cell r="R609">
            <v>0</v>
          </cell>
          <cell r="S609">
            <v>0</v>
          </cell>
          <cell r="T609">
            <v>436</v>
          </cell>
          <cell r="U609">
            <v>2</v>
          </cell>
        </row>
        <row r="610">
          <cell r="A610" t="str">
            <v>DBCS-TRANS</v>
          </cell>
          <cell r="B610" t="str">
            <v>30-2000</v>
          </cell>
          <cell r="C610" t="str">
            <v>BRIDGE MAINT</v>
          </cell>
          <cell r="D610" t="str">
            <v>1509</v>
          </cell>
          <cell r="E610" t="str">
            <v>6610A</v>
          </cell>
          <cell r="F610" t="str">
            <v>BRIDGE (Misc)</v>
          </cell>
          <cell r="G610" t="str">
            <v>XXXX</v>
          </cell>
          <cell r="H610">
            <v>0</v>
          </cell>
          <cell r="I610" t="str">
            <v>Actual</v>
          </cell>
          <cell r="J610">
            <v>0</v>
          </cell>
          <cell r="K610">
            <v>0</v>
          </cell>
          <cell r="L610">
            <v>782.83</v>
          </cell>
          <cell r="M610">
            <v>14.42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797.25</v>
          </cell>
          <cell r="U610">
            <v>12</v>
          </cell>
        </row>
        <row r="611">
          <cell r="A611" t="str">
            <v>DBCS-TRANS</v>
          </cell>
          <cell r="B611" t="str">
            <v>30-2000</v>
          </cell>
          <cell r="C611" t="str">
            <v>BRIDGE MAINT</v>
          </cell>
          <cell r="D611" t="str">
            <v>1509</v>
          </cell>
          <cell r="E611" t="str">
            <v>6610A</v>
          </cell>
          <cell r="F611" t="str">
            <v>E215508/OR285XC Boat</v>
          </cell>
          <cell r="G611" t="str">
            <v>XXXX</v>
          </cell>
          <cell r="H611">
            <v>0</v>
          </cell>
          <cell r="I611" t="str">
            <v>Actual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12</v>
          </cell>
        </row>
        <row r="612">
          <cell r="A612" t="str">
            <v>DBCS-TRANS</v>
          </cell>
          <cell r="B612" t="str">
            <v>30-2000</v>
          </cell>
          <cell r="C612" t="str">
            <v>BRIDGE MAINT</v>
          </cell>
          <cell r="D612" t="str">
            <v>1509</v>
          </cell>
          <cell r="E612" t="str">
            <v>6610A</v>
          </cell>
          <cell r="F612" t="str">
            <v>P38</v>
          </cell>
          <cell r="G612" t="str">
            <v>1226</v>
          </cell>
          <cell r="H612">
            <v>225</v>
          </cell>
          <cell r="I612">
            <v>0.27</v>
          </cell>
          <cell r="J612">
            <v>1620</v>
          </cell>
          <cell r="K612">
            <v>0</v>
          </cell>
          <cell r="L612">
            <v>0</v>
          </cell>
          <cell r="M612">
            <v>0</v>
          </cell>
          <cell r="N612">
            <v>456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1776</v>
          </cell>
          <cell r="U612">
            <v>12</v>
          </cell>
        </row>
        <row r="613">
          <cell r="A613" t="str">
            <v>DBCS-TRANS</v>
          </cell>
          <cell r="B613" t="str">
            <v>30-2000</v>
          </cell>
          <cell r="C613" t="str">
            <v>BRIDGE MAINT</v>
          </cell>
          <cell r="D613" t="str">
            <v>1509</v>
          </cell>
          <cell r="E613" t="str">
            <v>6610A</v>
          </cell>
          <cell r="F613" t="str">
            <v>P26</v>
          </cell>
          <cell r="G613" t="str">
            <v>1255</v>
          </cell>
          <cell r="H613">
            <v>3847</v>
          </cell>
          <cell r="I613">
            <v>0.65</v>
          </cell>
          <cell r="J613">
            <v>3900</v>
          </cell>
          <cell r="K613">
            <v>0</v>
          </cell>
          <cell r="L613">
            <v>0</v>
          </cell>
          <cell r="M613">
            <v>0</v>
          </cell>
          <cell r="N613">
            <v>456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3754.65</v>
          </cell>
          <cell r="U613">
            <v>12</v>
          </cell>
        </row>
        <row r="614">
          <cell r="A614" t="str">
            <v>DBCS-TRANS</v>
          </cell>
          <cell r="B614" t="str">
            <v>30-2000</v>
          </cell>
          <cell r="C614" t="str">
            <v>BRIDGE MAINT</v>
          </cell>
          <cell r="D614" t="str">
            <v>1509</v>
          </cell>
          <cell r="E614" t="str">
            <v>6610A</v>
          </cell>
          <cell r="F614" t="str">
            <v>P9</v>
          </cell>
          <cell r="G614" t="str">
            <v>1206</v>
          </cell>
          <cell r="H614">
            <v>2494</v>
          </cell>
          <cell r="I614">
            <v>0.35</v>
          </cell>
          <cell r="J614">
            <v>2100</v>
          </cell>
          <cell r="K614">
            <v>0</v>
          </cell>
          <cell r="L614">
            <v>0</v>
          </cell>
          <cell r="M614">
            <v>0</v>
          </cell>
          <cell r="N614">
            <v>456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2181.25</v>
          </cell>
          <cell r="U614">
            <v>12</v>
          </cell>
        </row>
        <row r="615">
          <cell r="A615" t="str">
            <v>DBCS-TRANS</v>
          </cell>
          <cell r="B615" t="str">
            <v>30-2000</v>
          </cell>
          <cell r="C615" t="str">
            <v>BRIDGE MAINT</v>
          </cell>
          <cell r="D615" t="str">
            <v>1509</v>
          </cell>
          <cell r="E615" t="str">
            <v>6610A</v>
          </cell>
          <cell r="F615" t="str">
            <v>P10</v>
          </cell>
          <cell r="G615" t="str">
            <v>1206</v>
          </cell>
          <cell r="H615">
            <v>2800</v>
          </cell>
          <cell r="I615">
            <v>0.35</v>
          </cell>
          <cell r="J615">
            <v>2100</v>
          </cell>
          <cell r="K615">
            <v>0</v>
          </cell>
          <cell r="L615">
            <v>0</v>
          </cell>
          <cell r="M615">
            <v>0</v>
          </cell>
          <cell r="N615">
            <v>456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2176</v>
          </cell>
          <cell r="U615">
            <v>12</v>
          </cell>
        </row>
        <row r="616">
          <cell r="A616" t="str">
            <v>DBCS-TRANS</v>
          </cell>
          <cell r="B616" t="str">
            <v>30-2000</v>
          </cell>
          <cell r="C616" t="str">
            <v>BRIDGE MAINT</v>
          </cell>
          <cell r="D616" t="str">
            <v>1509</v>
          </cell>
          <cell r="E616" t="str">
            <v>6610A</v>
          </cell>
          <cell r="F616" t="str">
            <v>P56</v>
          </cell>
          <cell r="G616" t="str">
            <v>1200</v>
          </cell>
          <cell r="H616">
            <v>3331</v>
          </cell>
          <cell r="I616">
            <v>0.21</v>
          </cell>
          <cell r="J616">
            <v>1260</v>
          </cell>
          <cell r="K616">
            <v>0</v>
          </cell>
          <cell r="L616">
            <v>0</v>
          </cell>
          <cell r="M616">
            <v>0</v>
          </cell>
          <cell r="N616">
            <v>456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1486.08</v>
          </cell>
          <cell r="U616">
            <v>12</v>
          </cell>
        </row>
        <row r="617">
          <cell r="A617" t="str">
            <v>DBCS-TRANS</v>
          </cell>
          <cell r="B617" t="str">
            <v>30-2000</v>
          </cell>
          <cell r="C617" t="str">
            <v>BRIDGE MAINT</v>
          </cell>
          <cell r="D617" t="str">
            <v>1509</v>
          </cell>
          <cell r="E617" t="str">
            <v>6610A</v>
          </cell>
          <cell r="F617" t="str">
            <v>P11</v>
          </cell>
          <cell r="G617" t="str">
            <v>1209</v>
          </cell>
          <cell r="H617">
            <v>4739</v>
          </cell>
          <cell r="I617">
            <v>0.25</v>
          </cell>
          <cell r="J617">
            <v>1500</v>
          </cell>
          <cell r="K617">
            <v>0</v>
          </cell>
          <cell r="L617">
            <v>0</v>
          </cell>
          <cell r="M617">
            <v>0</v>
          </cell>
          <cell r="N617">
            <v>456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1639.55</v>
          </cell>
          <cell r="U617">
            <v>12</v>
          </cell>
        </row>
        <row r="618">
          <cell r="A618" t="str">
            <v>DBCS-TRANS</v>
          </cell>
          <cell r="B618" t="str">
            <v>30-2000</v>
          </cell>
          <cell r="C618" t="str">
            <v>BRIDGE MAINT</v>
          </cell>
          <cell r="D618" t="str">
            <v>1509</v>
          </cell>
          <cell r="E618" t="str">
            <v>6610A</v>
          </cell>
          <cell r="F618" t="str">
            <v>MISC BRIDGE EQUIP (BR)</v>
          </cell>
          <cell r="G618" t="str">
            <v>XXXX</v>
          </cell>
          <cell r="H618">
            <v>0</v>
          </cell>
          <cell r="I618" t="str">
            <v>Actual</v>
          </cell>
          <cell r="J618">
            <v>0</v>
          </cell>
          <cell r="K618">
            <v>0</v>
          </cell>
          <cell r="L618">
            <v>26.89</v>
          </cell>
          <cell r="M618">
            <v>54.2</v>
          </cell>
          <cell r="N618">
            <v>456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507.09</v>
          </cell>
          <cell r="U618">
            <v>12</v>
          </cell>
        </row>
        <row r="619">
          <cell r="A619" t="str">
            <v>DBCS-TRANS</v>
          </cell>
          <cell r="B619" t="str">
            <v>30-2000</v>
          </cell>
          <cell r="C619" t="str">
            <v>BRIDGE MAINT</v>
          </cell>
          <cell r="D619" t="str">
            <v>1509</v>
          </cell>
          <cell r="E619" t="str">
            <v>6610A</v>
          </cell>
          <cell r="F619" t="str">
            <v>P24</v>
          </cell>
          <cell r="G619" t="str">
            <v>1300</v>
          </cell>
          <cell r="H619">
            <v>0</v>
          </cell>
          <cell r="I619" t="str">
            <v>Actual</v>
          </cell>
          <cell r="J619">
            <v>0</v>
          </cell>
          <cell r="K619">
            <v>0</v>
          </cell>
          <cell r="L619">
            <v>872.2</v>
          </cell>
          <cell r="M619">
            <v>2593.42</v>
          </cell>
          <cell r="N619">
            <v>456</v>
          </cell>
          <cell r="O619">
            <v>593</v>
          </cell>
          <cell r="P619">
            <v>7116</v>
          </cell>
          <cell r="Q619">
            <v>650.59</v>
          </cell>
          <cell r="R619">
            <v>0</v>
          </cell>
          <cell r="S619">
            <v>0</v>
          </cell>
          <cell r="T619">
            <v>11658.21</v>
          </cell>
          <cell r="U619">
            <v>12</v>
          </cell>
        </row>
        <row r="620">
          <cell r="A620" t="str">
            <v>DBCS-TRANS</v>
          </cell>
          <cell r="B620" t="str">
            <v>30-2000</v>
          </cell>
          <cell r="C620" t="str">
            <v>BRIDGE MAINT</v>
          </cell>
          <cell r="D620" t="str">
            <v>1509</v>
          </cell>
          <cell r="E620" t="str">
            <v>6610A</v>
          </cell>
          <cell r="F620" t="str">
            <v>P39</v>
          </cell>
          <cell r="G620" t="str">
            <v>1257</v>
          </cell>
          <cell r="H620">
            <v>0</v>
          </cell>
          <cell r="I620" t="str">
            <v>Actual</v>
          </cell>
          <cell r="J620">
            <v>0</v>
          </cell>
          <cell r="K620">
            <v>0</v>
          </cell>
          <cell r="L620">
            <v>488.73</v>
          </cell>
          <cell r="M620">
            <v>545.36</v>
          </cell>
          <cell r="N620">
            <v>456</v>
          </cell>
          <cell r="O620">
            <v>183</v>
          </cell>
          <cell r="P620">
            <v>2196</v>
          </cell>
          <cell r="Q620">
            <v>0</v>
          </cell>
          <cell r="R620">
            <v>0</v>
          </cell>
          <cell r="S620">
            <v>0</v>
          </cell>
          <cell r="T620">
            <v>3656.09</v>
          </cell>
          <cell r="U620">
            <v>12</v>
          </cell>
        </row>
        <row r="621">
          <cell r="A621" t="str">
            <v>DBCS-TRANS</v>
          </cell>
          <cell r="B621" t="str">
            <v>30-2000</v>
          </cell>
          <cell r="C621" t="str">
            <v>BRIDGE MAINT</v>
          </cell>
          <cell r="D621" t="str">
            <v>1509</v>
          </cell>
          <cell r="E621" t="str">
            <v>6610A</v>
          </cell>
          <cell r="F621" t="str">
            <v>T27</v>
          </cell>
          <cell r="G621" t="str">
            <v>1335</v>
          </cell>
          <cell r="H621">
            <v>0</v>
          </cell>
          <cell r="I621" t="str">
            <v>Actual</v>
          </cell>
          <cell r="J621">
            <v>0</v>
          </cell>
          <cell r="K621">
            <v>0</v>
          </cell>
          <cell r="L621">
            <v>300.25</v>
          </cell>
          <cell r="M621">
            <v>204.45</v>
          </cell>
          <cell r="N621">
            <v>456</v>
          </cell>
          <cell r="O621">
            <v>277</v>
          </cell>
          <cell r="P621">
            <v>3324</v>
          </cell>
          <cell r="Q621">
            <v>0</v>
          </cell>
          <cell r="R621">
            <v>0</v>
          </cell>
          <cell r="S621">
            <v>0</v>
          </cell>
          <cell r="T621">
            <v>4254.7</v>
          </cell>
          <cell r="U621">
            <v>12</v>
          </cell>
        </row>
        <row r="622">
          <cell r="A622" t="str">
            <v>DBCS-TRANS</v>
          </cell>
          <cell r="B622" t="str">
            <v>30-2000</v>
          </cell>
          <cell r="C622" t="str">
            <v>BRIDGE MAINT</v>
          </cell>
          <cell r="D622" t="str">
            <v>1509</v>
          </cell>
          <cell r="E622" t="str">
            <v>6610A</v>
          </cell>
          <cell r="F622" t="str">
            <v>T39</v>
          </cell>
          <cell r="G622" t="str">
            <v>1335</v>
          </cell>
          <cell r="H622">
            <v>0</v>
          </cell>
          <cell r="I622" t="str">
            <v>Actual</v>
          </cell>
          <cell r="J622">
            <v>0</v>
          </cell>
          <cell r="K622">
            <v>0</v>
          </cell>
          <cell r="L622">
            <v>329.54</v>
          </cell>
          <cell r="M622">
            <v>194.65</v>
          </cell>
          <cell r="N622">
            <v>456</v>
          </cell>
          <cell r="O622">
            <v>285</v>
          </cell>
          <cell r="P622">
            <v>3420</v>
          </cell>
          <cell r="Q622">
            <v>0</v>
          </cell>
          <cell r="R622">
            <v>0</v>
          </cell>
          <cell r="S622">
            <v>0</v>
          </cell>
          <cell r="T622">
            <v>4370.1899999999996</v>
          </cell>
          <cell r="U622">
            <v>12</v>
          </cell>
        </row>
        <row r="623">
          <cell r="A623" t="str">
            <v>DBCS-TRANS</v>
          </cell>
          <cell r="B623" t="str">
            <v>30-2000</v>
          </cell>
          <cell r="C623" t="str">
            <v>BRIDGE MAINT</v>
          </cell>
          <cell r="D623" t="str">
            <v>1509</v>
          </cell>
          <cell r="E623" t="str">
            <v>6610A</v>
          </cell>
          <cell r="F623" t="str">
            <v>P90</v>
          </cell>
          <cell r="G623" t="str">
            <v>1209</v>
          </cell>
          <cell r="H623">
            <v>6619</v>
          </cell>
          <cell r="I623">
            <v>0.25</v>
          </cell>
          <cell r="J623">
            <v>1500</v>
          </cell>
          <cell r="K623">
            <v>154.75</v>
          </cell>
          <cell r="L623">
            <v>0</v>
          </cell>
          <cell r="M623">
            <v>0</v>
          </cell>
          <cell r="N623">
            <v>456</v>
          </cell>
          <cell r="O623">
            <v>145</v>
          </cell>
          <cell r="P623">
            <v>1740</v>
          </cell>
          <cell r="Q623">
            <v>0</v>
          </cell>
          <cell r="R623">
            <v>0</v>
          </cell>
          <cell r="S623">
            <v>0</v>
          </cell>
          <cell r="T623">
            <v>3730.83</v>
          </cell>
          <cell r="U623">
            <v>12</v>
          </cell>
        </row>
        <row r="624">
          <cell r="A624" t="str">
            <v>DBCS-TRANS</v>
          </cell>
          <cell r="B624" t="str">
            <v>30-2000</v>
          </cell>
          <cell r="C624" t="str">
            <v>BRIDGE MAINT</v>
          </cell>
          <cell r="D624" t="str">
            <v>1509</v>
          </cell>
          <cell r="E624" t="str">
            <v>6610A</v>
          </cell>
          <cell r="F624" t="str">
            <v>P76</v>
          </cell>
          <cell r="G624" t="str">
            <v>1222</v>
          </cell>
          <cell r="H624">
            <v>7451</v>
          </cell>
          <cell r="I624">
            <v>0.27</v>
          </cell>
          <cell r="J624">
            <v>1620</v>
          </cell>
          <cell r="K624">
            <v>391.77000000000021</v>
          </cell>
          <cell r="L624">
            <v>0</v>
          </cell>
          <cell r="M624">
            <v>0</v>
          </cell>
          <cell r="N624">
            <v>456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2502.5700000000002</v>
          </cell>
          <cell r="U624">
            <v>12</v>
          </cell>
        </row>
        <row r="625">
          <cell r="A625" t="str">
            <v>DBCS-TRANS</v>
          </cell>
          <cell r="B625" t="str">
            <v>30-2000</v>
          </cell>
          <cell r="C625" t="str">
            <v>BRIDGE MAINT</v>
          </cell>
          <cell r="D625" t="str">
            <v>1509</v>
          </cell>
          <cell r="E625" t="str">
            <v>6610A</v>
          </cell>
          <cell r="F625" t="str">
            <v>P12</v>
          </cell>
          <cell r="G625" t="str">
            <v>1209</v>
          </cell>
          <cell r="H625">
            <v>11837</v>
          </cell>
          <cell r="I625">
            <v>0.25</v>
          </cell>
          <cell r="J625">
            <v>1500</v>
          </cell>
          <cell r="K625">
            <v>1459.25</v>
          </cell>
          <cell r="L625">
            <v>0</v>
          </cell>
          <cell r="M625">
            <v>0</v>
          </cell>
          <cell r="N625">
            <v>456</v>
          </cell>
          <cell r="O625">
            <v>145</v>
          </cell>
          <cell r="P625">
            <v>1740</v>
          </cell>
          <cell r="Q625">
            <v>0</v>
          </cell>
          <cell r="R625">
            <v>0</v>
          </cell>
          <cell r="S625">
            <v>0</v>
          </cell>
          <cell r="T625">
            <v>4736.57</v>
          </cell>
          <cell r="U625">
            <v>12</v>
          </cell>
        </row>
        <row r="626">
          <cell r="A626" t="str">
            <v>DBCS-TRANS</v>
          </cell>
          <cell r="B626" t="str">
            <v>30-2100</v>
          </cell>
          <cell r="C626" t="str">
            <v>BRIDGE ENG</v>
          </cell>
          <cell r="D626" t="str">
            <v>1509</v>
          </cell>
          <cell r="E626" t="str">
            <v>6700A</v>
          </cell>
          <cell r="F626" t="str">
            <v>P52</v>
          </cell>
          <cell r="G626" t="str">
            <v>1200</v>
          </cell>
          <cell r="H626">
            <v>55</v>
          </cell>
          <cell r="I626">
            <v>0.21</v>
          </cell>
          <cell r="L626">
            <v>0</v>
          </cell>
          <cell r="M626">
            <v>0</v>
          </cell>
          <cell r="N626">
            <v>38</v>
          </cell>
          <cell r="O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119</v>
          </cell>
          <cell r="U626">
            <v>1</v>
          </cell>
        </row>
        <row r="627">
          <cell r="A627" t="str">
            <v>DBCS-TRANS</v>
          </cell>
          <cell r="B627" t="str">
            <v>30-2100</v>
          </cell>
          <cell r="C627" t="str">
            <v>BRIDGE ENG</v>
          </cell>
          <cell r="D627" t="str">
            <v>1509</v>
          </cell>
          <cell r="E627" t="str">
            <v>6700A</v>
          </cell>
          <cell r="F627" t="str">
            <v>P51</v>
          </cell>
          <cell r="G627" t="str">
            <v>1202</v>
          </cell>
          <cell r="H627">
            <v>1380</v>
          </cell>
          <cell r="I627">
            <v>0.21</v>
          </cell>
          <cell r="J627">
            <v>1260</v>
          </cell>
          <cell r="K627">
            <v>0</v>
          </cell>
          <cell r="L627">
            <v>0</v>
          </cell>
          <cell r="M627">
            <v>0</v>
          </cell>
          <cell r="N627">
            <v>456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1476</v>
          </cell>
          <cell r="U627">
            <v>12</v>
          </cell>
        </row>
        <row r="628">
          <cell r="A628" t="str">
            <v>DBCS-TRANS</v>
          </cell>
          <cell r="B628" t="str">
            <v>30-2100</v>
          </cell>
          <cell r="C628" t="str">
            <v>BRIDGE ENG</v>
          </cell>
          <cell r="D628" t="str">
            <v>1509</v>
          </cell>
          <cell r="E628" t="str">
            <v>6700A</v>
          </cell>
          <cell r="F628" t="str">
            <v>P21</v>
          </cell>
          <cell r="G628" t="str">
            <v>1200</v>
          </cell>
          <cell r="H628">
            <v>2915</v>
          </cell>
          <cell r="I628">
            <v>0.21</v>
          </cell>
          <cell r="J628">
            <v>1260</v>
          </cell>
          <cell r="K628">
            <v>0</v>
          </cell>
          <cell r="L628">
            <v>0</v>
          </cell>
          <cell r="M628">
            <v>0</v>
          </cell>
          <cell r="N628">
            <v>456</v>
          </cell>
          <cell r="O628">
            <v>103</v>
          </cell>
          <cell r="P628">
            <v>1236</v>
          </cell>
          <cell r="Q628">
            <v>0</v>
          </cell>
          <cell r="R628">
            <v>0</v>
          </cell>
          <cell r="S628">
            <v>0</v>
          </cell>
          <cell r="T628">
            <v>2712</v>
          </cell>
          <cell r="U628">
            <v>12</v>
          </cell>
        </row>
        <row r="629">
          <cell r="A629" t="str">
            <v>DBCS-TRANS</v>
          </cell>
          <cell r="B629" t="str">
            <v>30-2100</v>
          </cell>
          <cell r="C629" t="str">
            <v>BRIDGE ENG</v>
          </cell>
          <cell r="D629" t="str">
            <v>1509</v>
          </cell>
          <cell r="E629" t="str">
            <v>6700A</v>
          </cell>
          <cell r="F629" t="str">
            <v>P4</v>
          </cell>
          <cell r="G629" t="str">
            <v>1247</v>
          </cell>
          <cell r="H629">
            <v>3513</v>
          </cell>
          <cell r="I629">
            <v>0.24</v>
          </cell>
          <cell r="J629">
            <v>1440</v>
          </cell>
          <cell r="K629">
            <v>0</v>
          </cell>
          <cell r="L629">
            <v>0</v>
          </cell>
          <cell r="M629">
            <v>0</v>
          </cell>
          <cell r="N629">
            <v>456</v>
          </cell>
          <cell r="O629">
            <v>313</v>
          </cell>
          <cell r="P629">
            <v>3756</v>
          </cell>
          <cell r="Q629">
            <v>0</v>
          </cell>
          <cell r="R629">
            <v>0</v>
          </cell>
          <cell r="S629">
            <v>0</v>
          </cell>
          <cell r="T629">
            <v>5448.24</v>
          </cell>
          <cell r="U629">
            <v>12</v>
          </cell>
        </row>
        <row r="630">
          <cell r="A630" t="str">
            <v>DBCS-TRANS</v>
          </cell>
          <cell r="B630" t="str">
            <v>30-2100</v>
          </cell>
          <cell r="C630" t="str">
            <v>BRIDGE ENG</v>
          </cell>
          <cell r="D630" t="str">
            <v>1509</v>
          </cell>
          <cell r="E630" t="str">
            <v>6700A</v>
          </cell>
          <cell r="F630" t="str">
            <v>P78</v>
          </cell>
          <cell r="G630" t="str">
            <v>1201</v>
          </cell>
          <cell r="H630">
            <v>3298</v>
          </cell>
          <cell r="I630">
            <v>0.21</v>
          </cell>
          <cell r="J630">
            <v>1260</v>
          </cell>
          <cell r="K630">
            <v>0</v>
          </cell>
          <cell r="L630">
            <v>0</v>
          </cell>
          <cell r="M630">
            <v>0</v>
          </cell>
          <cell r="N630">
            <v>456</v>
          </cell>
          <cell r="O630">
            <v>129</v>
          </cell>
          <cell r="P630">
            <v>1548</v>
          </cell>
          <cell r="Q630">
            <v>0</v>
          </cell>
          <cell r="R630">
            <v>0</v>
          </cell>
          <cell r="S630">
            <v>0</v>
          </cell>
          <cell r="T630">
            <v>3101.49</v>
          </cell>
          <cell r="U630">
            <v>12</v>
          </cell>
        </row>
        <row r="631">
          <cell r="A631" t="str">
            <v>DBCS-TRANS</v>
          </cell>
          <cell r="B631" t="str">
            <v>30-2100</v>
          </cell>
          <cell r="C631" t="str">
            <v>BRIDGE ENG</v>
          </cell>
          <cell r="D631" t="str">
            <v>1509</v>
          </cell>
          <cell r="E631" t="str">
            <v>6700A</v>
          </cell>
          <cell r="F631" t="str">
            <v>P3</v>
          </cell>
          <cell r="G631" t="str">
            <v>1212</v>
          </cell>
          <cell r="H631">
            <v>4029</v>
          </cell>
          <cell r="I631">
            <v>0.2</v>
          </cell>
          <cell r="J631">
            <v>1200</v>
          </cell>
          <cell r="K631">
            <v>0</v>
          </cell>
          <cell r="L631">
            <v>0</v>
          </cell>
          <cell r="M631">
            <v>0</v>
          </cell>
          <cell r="N631">
            <v>456</v>
          </cell>
          <cell r="O631">
            <v>163</v>
          </cell>
          <cell r="P631">
            <v>1956</v>
          </cell>
          <cell r="Q631">
            <v>0</v>
          </cell>
          <cell r="R631">
            <v>0</v>
          </cell>
          <cell r="S631">
            <v>0</v>
          </cell>
          <cell r="T631">
            <v>3449.6</v>
          </cell>
          <cell r="U631">
            <v>12</v>
          </cell>
        </row>
        <row r="632">
          <cell r="A632" t="str">
            <v>DBCS-TRANS</v>
          </cell>
          <cell r="B632" t="str">
            <v>30-2100</v>
          </cell>
          <cell r="C632" t="str">
            <v>BRIDGE ENG</v>
          </cell>
          <cell r="D632" t="str">
            <v>1509</v>
          </cell>
          <cell r="E632" t="str">
            <v>6700A</v>
          </cell>
          <cell r="F632" t="str">
            <v>15</v>
          </cell>
          <cell r="G632" t="str">
            <v>1020</v>
          </cell>
          <cell r="H632">
            <v>4609</v>
          </cell>
          <cell r="I632">
            <v>0.13</v>
          </cell>
          <cell r="J632">
            <v>780</v>
          </cell>
          <cell r="K632">
            <v>0</v>
          </cell>
          <cell r="L632">
            <v>0</v>
          </cell>
          <cell r="M632">
            <v>0</v>
          </cell>
          <cell r="N632">
            <v>456</v>
          </cell>
          <cell r="O632">
            <v>111</v>
          </cell>
          <cell r="P632">
            <v>1332</v>
          </cell>
          <cell r="Q632">
            <v>0</v>
          </cell>
          <cell r="R632">
            <v>0</v>
          </cell>
          <cell r="S632">
            <v>0</v>
          </cell>
          <cell r="T632">
            <v>2641.69</v>
          </cell>
          <cell r="U632">
            <v>12</v>
          </cell>
        </row>
        <row r="633">
          <cell r="A633" t="str">
            <v>DBCS</v>
          </cell>
          <cell r="B633" t="str">
            <v>30-2200</v>
          </cell>
          <cell r="C633" t="str">
            <v>ANIMAL CONTROL</v>
          </cell>
          <cell r="D633" t="str">
            <v>1000</v>
          </cell>
          <cell r="E633" t="str">
            <v>903300</v>
          </cell>
          <cell r="F633" t="str">
            <v>E220747</v>
          </cell>
          <cell r="G633" t="str">
            <v>1209</v>
          </cell>
          <cell r="H633">
            <v>0</v>
          </cell>
          <cell r="I633">
            <v>0.25</v>
          </cell>
          <cell r="L633">
            <v>0</v>
          </cell>
          <cell r="M633">
            <v>0</v>
          </cell>
          <cell r="N633">
            <v>38</v>
          </cell>
          <cell r="O633">
            <v>329</v>
          </cell>
          <cell r="Q633">
            <v>0</v>
          </cell>
          <cell r="R633">
            <v>0</v>
          </cell>
          <cell r="S633">
            <v>0</v>
          </cell>
          <cell r="T633">
            <v>658</v>
          </cell>
          <cell r="U633">
            <v>2</v>
          </cell>
        </row>
        <row r="634">
          <cell r="A634" t="str">
            <v>DBCS</v>
          </cell>
          <cell r="B634" t="str">
            <v>30-2200</v>
          </cell>
          <cell r="C634" t="str">
            <v>ANIMAL CONTROL</v>
          </cell>
          <cell r="D634" t="str">
            <v>1000</v>
          </cell>
          <cell r="E634" t="str">
            <v>903300</v>
          </cell>
          <cell r="F634" t="str">
            <v>E220749</v>
          </cell>
          <cell r="G634" t="str">
            <v>1209</v>
          </cell>
          <cell r="H634">
            <v>0</v>
          </cell>
          <cell r="I634">
            <v>0.25</v>
          </cell>
          <cell r="L634">
            <v>0</v>
          </cell>
          <cell r="M634">
            <v>0</v>
          </cell>
          <cell r="N634">
            <v>38</v>
          </cell>
          <cell r="O634">
            <v>329</v>
          </cell>
          <cell r="Q634">
            <v>0</v>
          </cell>
          <cell r="R634">
            <v>0</v>
          </cell>
          <cell r="S634">
            <v>0</v>
          </cell>
          <cell r="T634">
            <v>658</v>
          </cell>
          <cell r="U634">
            <v>2</v>
          </cell>
        </row>
        <row r="635">
          <cell r="A635" t="str">
            <v>DBCS</v>
          </cell>
          <cell r="B635" t="str">
            <v>30-2200</v>
          </cell>
          <cell r="C635" t="str">
            <v>ANIMAL CONTROL</v>
          </cell>
          <cell r="D635" t="str">
            <v>1000</v>
          </cell>
          <cell r="E635" t="str">
            <v>903300</v>
          </cell>
          <cell r="F635" t="str">
            <v>E220750</v>
          </cell>
          <cell r="G635" t="str">
            <v>1209</v>
          </cell>
          <cell r="H635">
            <v>0</v>
          </cell>
          <cell r="I635">
            <v>0.25</v>
          </cell>
          <cell r="L635">
            <v>0</v>
          </cell>
          <cell r="M635">
            <v>0</v>
          </cell>
          <cell r="N635">
            <v>38</v>
          </cell>
          <cell r="O635">
            <v>329</v>
          </cell>
          <cell r="Q635">
            <v>0</v>
          </cell>
          <cell r="R635">
            <v>0</v>
          </cell>
          <cell r="S635">
            <v>0</v>
          </cell>
          <cell r="T635">
            <v>658</v>
          </cell>
          <cell r="U635">
            <v>2</v>
          </cell>
        </row>
        <row r="636">
          <cell r="A636" t="str">
            <v>DBCS</v>
          </cell>
          <cell r="B636" t="str">
            <v>30-2200</v>
          </cell>
          <cell r="C636" t="str">
            <v>ANIMAL CONTROL</v>
          </cell>
          <cell r="D636" t="str">
            <v>1000</v>
          </cell>
          <cell r="E636" t="str">
            <v>903300</v>
          </cell>
          <cell r="F636" t="str">
            <v>E223351</v>
          </cell>
          <cell r="G636" t="str">
            <v>1209</v>
          </cell>
          <cell r="H636">
            <v>197</v>
          </cell>
          <cell r="I636">
            <v>0.25</v>
          </cell>
          <cell r="L636">
            <v>0</v>
          </cell>
          <cell r="M636">
            <v>0</v>
          </cell>
          <cell r="N636">
            <v>38</v>
          </cell>
          <cell r="O636">
            <v>329</v>
          </cell>
          <cell r="Q636">
            <v>0</v>
          </cell>
          <cell r="R636">
            <v>0</v>
          </cell>
          <cell r="S636">
            <v>0</v>
          </cell>
          <cell r="T636">
            <v>821</v>
          </cell>
          <cell r="U636">
            <v>2</v>
          </cell>
        </row>
        <row r="637">
          <cell r="A637" t="str">
            <v>DBCS</v>
          </cell>
          <cell r="B637" t="str">
            <v>30-2200</v>
          </cell>
          <cell r="C637" t="str">
            <v>ANIMAL CONTROL</v>
          </cell>
          <cell r="D637" t="str">
            <v>1000</v>
          </cell>
          <cell r="E637" t="str">
            <v>903300</v>
          </cell>
          <cell r="F637" t="str">
            <v>E196174</v>
          </cell>
          <cell r="G637" t="str">
            <v>1213</v>
          </cell>
          <cell r="H637">
            <v>3650</v>
          </cell>
          <cell r="I637">
            <v>0.25</v>
          </cell>
          <cell r="L637">
            <v>0</v>
          </cell>
          <cell r="M637">
            <v>0</v>
          </cell>
          <cell r="N637">
            <v>38</v>
          </cell>
          <cell r="O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1357.25</v>
          </cell>
          <cell r="U637">
            <v>7</v>
          </cell>
        </row>
        <row r="638">
          <cell r="A638" t="str">
            <v>DBCS</v>
          </cell>
          <cell r="B638" t="str">
            <v>30-2200</v>
          </cell>
          <cell r="C638" t="str">
            <v>ANIMAL CONTROL</v>
          </cell>
          <cell r="D638" t="str">
            <v>1000</v>
          </cell>
          <cell r="E638" t="str">
            <v>903300</v>
          </cell>
          <cell r="F638" t="str">
            <v>E203413</v>
          </cell>
          <cell r="G638" t="str">
            <v>1209</v>
          </cell>
          <cell r="H638">
            <v>8546</v>
          </cell>
          <cell r="I638">
            <v>0.25</v>
          </cell>
          <cell r="L638">
            <v>0</v>
          </cell>
          <cell r="M638">
            <v>0</v>
          </cell>
          <cell r="N638">
            <v>38</v>
          </cell>
          <cell r="O638">
            <v>3610</v>
          </cell>
          <cell r="Q638">
            <v>0</v>
          </cell>
          <cell r="R638">
            <v>0</v>
          </cell>
          <cell r="S638">
            <v>0</v>
          </cell>
          <cell r="T638">
            <v>5767.05</v>
          </cell>
          <cell r="U638">
            <v>10</v>
          </cell>
        </row>
        <row r="639">
          <cell r="A639" t="str">
            <v>DBCS</v>
          </cell>
          <cell r="B639" t="str">
            <v>30-2200</v>
          </cell>
          <cell r="C639" t="str">
            <v>ANIMAL CONTROL</v>
          </cell>
          <cell r="D639" t="str">
            <v>1000</v>
          </cell>
          <cell r="E639" t="str">
            <v>903300</v>
          </cell>
          <cell r="F639" t="str">
            <v>ACONTROL (Misc)</v>
          </cell>
          <cell r="G639" t="str">
            <v>XXXX</v>
          </cell>
          <cell r="H639">
            <v>0</v>
          </cell>
          <cell r="I639" t="str">
            <v>Actual</v>
          </cell>
          <cell r="L639">
            <v>89.17</v>
          </cell>
          <cell r="M639">
            <v>0</v>
          </cell>
          <cell r="N639">
            <v>0</v>
          </cell>
          <cell r="O639">
            <v>0</v>
          </cell>
          <cell r="Q639">
            <v>0</v>
          </cell>
          <cell r="R639">
            <v>0</v>
          </cell>
          <cell r="S639">
            <v>42.88</v>
          </cell>
          <cell r="T639">
            <v>132.05000000000001</v>
          </cell>
          <cell r="U639">
            <v>11</v>
          </cell>
        </row>
        <row r="640">
          <cell r="A640" t="str">
            <v>DBCS</v>
          </cell>
          <cell r="B640" t="str">
            <v>30-2200</v>
          </cell>
          <cell r="C640" t="str">
            <v>ANIMAL CONTROL</v>
          </cell>
          <cell r="D640" t="str">
            <v>1000</v>
          </cell>
          <cell r="E640" t="str">
            <v>903300</v>
          </cell>
          <cell r="F640" t="str">
            <v>E203412</v>
          </cell>
          <cell r="G640" t="str">
            <v>1209</v>
          </cell>
          <cell r="H640">
            <v>11360</v>
          </cell>
          <cell r="I640">
            <v>0.25</v>
          </cell>
          <cell r="L640">
            <v>0</v>
          </cell>
          <cell r="M640">
            <v>0</v>
          </cell>
          <cell r="N640">
            <v>38</v>
          </cell>
          <cell r="O640">
            <v>3610</v>
          </cell>
          <cell r="Q640">
            <v>0</v>
          </cell>
          <cell r="R640">
            <v>0</v>
          </cell>
          <cell r="S640">
            <v>0</v>
          </cell>
          <cell r="T640">
            <v>6450.85</v>
          </cell>
          <cell r="U640">
            <v>11</v>
          </cell>
        </row>
        <row r="641">
          <cell r="A641" t="str">
            <v>DBCS</v>
          </cell>
          <cell r="B641" t="str">
            <v>30-2200</v>
          </cell>
          <cell r="C641" t="str">
            <v>ANIMAL CONTROL</v>
          </cell>
          <cell r="D641" t="str">
            <v>1000</v>
          </cell>
          <cell r="E641" t="str">
            <v>903300</v>
          </cell>
          <cell r="F641" t="str">
            <v>E192848</v>
          </cell>
          <cell r="G641" t="str">
            <v>3007</v>
          </cell>
          <cell r="H641">
            <v>0</v>
          </cell>
          <cell r="I641" t="str">
            <v>Actual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12</v>
          </cell>
        </row>
        <row r="642">
          <cell r="A642" t="str">
            <v>DBCS</v>
          </cell>
          <cell r="B642" t="str">
            <v>30-2200</v>
          </cell>
          <cell r="C642" t="str">
            <v>ANIMAL CONTROL</v>
          </cell>
          <cell r="D642" t="str">
            <v>1000</v>
          </cell>
          <cell r="E642" t="str">
            <v>903300</v>
          </cell>
          <cell r="F642" t="str">
            <v>E217480</v>
          </cell>
          <cell r="G642" t="str">
            <v>1226</v>
          </cell>
          <cell r="H642">
            <v>1525</v>
          </cell>
          <cell r="I642">
            <v>0.27</v>
          </cell>
          <cell r="J642">
            <v>1620</v>
          </cell>
          <cell r="K642">
            <v>0</v>
          </cell>
          <cell r="L642">
            <v>0</v>
          </cell>
          <cell r="M642">
            <v>0</v>
          </cell>
          <cell r="N642">
            <v>456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1824.33</v>
          </cell>
          <cell r="U642">
            <v>12</v>
          </cell>
        </row>
        <row r="643">
          <cell r="A643" t="str">
            <v>DBCS</v>
          </cell>
          <cell r="B643" t="str">
            <v>30-2200</v>
          </cell>
          <cell r="C643" t="str">
            <v>ANIMAL CONTROL</v>
          </cell>
          <cell r="D643" t="str">
            <v>1000</v>
          </cell>
          <cell r="E643" t="str">
            <v>903300</v>
          </cell>
          <cell r="F643" t="str">
            <v>E200980</v>
          </cell>
          <cell r="G643" t="str">
            <v>1201</v>
          </cell>
          <cell r="H643">
            <v>8084</v>
          </cell>
          <cell r="I643">
            <v>0.21</v>
          </cell>
          <cell r="J643">
            <v>1260</v>
          </cell>
          <cell r="K643">
            <v>437.63999999999987</v>
          </cell>
          <cell r="L643">
            <v>0</v>
          </cell>
          <cell r="M643">
            <v>0</v>
          </cell>
          <cell r="N643">
            <v>456</v>
          </cell>
          <cell r="O643">
            <v>0</v>
          </cell>
          <cell r="P643">
            <v>0</v>
          </cell>
          <cell r="Q643">
            <v>0</v>
          </cell>
          <cell r="R643">
            <v>132.5</v>
          </cell>
          <cell r="S643">
            <v>0</v>
          </cell>
          <cell r="T643">
            <v>4454.4399999999996</v>
          </cell>
          <cell r="U643">
            <v>12</v>
          </cell>
        </row>
        <row r="644">
          <cell r="A644" t="str">
            <v>DBCS</v>
          </cell>
          <cell r="B644" t="str">
            <v>30-2200</v>
          </cell>
          <cell r="C644" t="str">
            <v>ANIMAL CONTROL</v>
          </cell>
          <cell r="D644" t="str">
            <v>1000</v>
          </cell>
          <cell r="E644" t="str">
            <v>903300</v>
          </cell>
          <cell r="F644" t="str">
            <v>E196175</v>
          </cell>
          <cell r="G644" t="str">
            <v>1213</v>
          </cell>
          <cell r="H644">
            <v>8228</v>
          </cell>
          <cell r="I644">
            <v>0.25</v>
          </cell>
          <cell r="J644">
            <v>1500</v>
          </cell>
          <cell r="K644">
            <v>557</v>
          </cell>
          <cell r="L644">
            <v>0</v>
          </cell>
          <cell r="M644">
            <v>0</v>
          </cell>
          <cell r="N644">
            <v>456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2657.5</v>
          </cell>
          <cell r="U644">
            <v>12</v>
          </cell>
        </row>
        <row r="645">
          <cell r="A645" t="str">
            <v>DBCS</v>
          </cell>
          <cell r="B645" t="str">
            <v>30-2200</v>
          </cell>
          <cell r="C645" t="str">
            <v>ANIMAL CONTROL</v>
          </cell>
          <cell r="D645" t="str">
            <v>1000</v>
          </cell>
          <cell r="E645" t="str">
            <v>903300</v>
          </cell>
          <cell r="F645" t="str">
            <v>E203415</v>
          </cell>
          <cell r="G645" t="str">
            <v>1209</v>
          </cell>
          <cell r="H645">
            <v>9281</v>
          </cell>
          <cell r="I645">
            <v>0.25</v>
          </cell>
          <cell r="J645">
            <v>1500</v>
          </cell>
          <cell r="K645">
            <v>820.25</v>
          </cell>
          <cell r="L645">
            <v>0</v>
          </cell>
          <cell r="M645">
            <v>0</v>
          </cell>
          <cell r="N645">
            <v>456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6101.63</v>
          </cell>
          <cell r="U645">
            <v>12</v>
          </cell>
        </row>
        <row r="646">
          <cell r="A646" t="str">
            <v>DBCS</v>
          </cell>
          <cell r="B646" t="str">
            <v>30-2200</v>
          </cell>
          <cell r="C646" t="str">
            <v>ANIMAL CONTROL</v>
          </cell>
          <cell r="D646" t="str">
            <v>1000</v>
          </cell>
          <cell r="E646" t="str">
            <v>903300</v>
          </cell>
          <cell r="F646" t="str">
            <v>E195899</v>
          </cell>
          <cell r="G646" t="str">
            <v>1226</v>
          </cell>
          <cell r="H646">
            <v>9314</v>
          </cell>
          <cell r="I646">
            <v>0.27</v>
          </cell>
          <cell r="J646">
            <v>1620</v>
          </cell>
          <cell r="K646">
            <v>894.7800000000002</v>
          </cell>
          <cell r="L646">
            <v>0</v>
          </cell>
          <cell r="M646">
            <v>0</v>
          </cell>
          <cell r="N646">
            <v>456</v>
          </cell>
          <cell r="O646">
            <v>0</v>
          </cell>
          <cell r="P646">
            <v>0</v>
          </cell>
          <cell r="Q646">
            <v>0</v>
          </cell>
          <cell r="R646">
            <v>192.5</v>
          </cell>
          <cell r="S646">
            <v>0</v>
          </cell>
          <cell r="T646">
            <v>3241.28</v>
          </cell>
          <cell r="U646">
            <v>12</v>
          </cell>
        </row>
        <row r="647">
          <cell r="A647" t="str">
            <v>DBCS</v>
          </cell>
          <cell r="B647" t="str">
            <v>30-2200</v>
          </cell>
          <cell r="C647" t="str">
            <v>ANIMAL CONTROL</v>
          </cell>
          <cell r="D647" t="str">
            <v>1000</v>
          </cell>
          <cell r="E647" t="str">
            <v>903300</v>
          </cell>
          <cell r="F647" t="str">
            <v>E183346</v>
          </cell>
          <cell r="G647" t="str">
            <v>1201</v>
          </cell>
          <cell r="H647">
            <v>10311</v>
          </cell>
          <cell r="I647">
            <v>0.21</v>
          </cell>
          <cell r="J647">
            <v>1260</v>
          </cell>
          <cell r="K647">
            <v>905.31</v>
          </cell>
          <cell r="L647">
            <v>0</v>
          </cell>
          <cell r="M647">
            <v>0</v>
          </cell>
          <cell r="N647">
            <v>456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4941.3100000000004</v>
          </cell>
          <cell r="U647">
            <v>12</v>
          </cell>
        </row>
        <row r="648">
          <cell r="A648" t="str">
            <v>DBCS</v>
          </cell>
          <cell r="B648" t="str">
            <v>30-2200</v>
          </cell>
          <cell r="C648" t="str">
            <v>ANIMAL CONTROL</v>
          </cell>
          <cell r="D648" t="str">
            <v>1000</v>
          </cell>
          <cell r="E648" t="str">
            <v>903300</v>
          </cell>
          <cell r="F648" t="str">
            <v>E200979</v>
          </cell>
          <cell r="G648" t="str">
            <v>1210</v>
          </cell>
          <cell r="H648">
            <v>9135</v>
          </cell>
          <cell r="I648">
            <v>0.35</v>
          </cell>
          <cell r="J648">
            <v>2100</v>
          </cell>
          <cell r="K648">
            <v>1097.25</v>
          </cell>
          <cell r="L648">
            <v>0</v>
          </cell>
          <cell r="M648">
            <v>0</v>
          </cell>
          <cell r="N648">
            <v>456</v>
          </cell>
          <cell r="O648">
            <v>274</v>
          </cell>
          <cell r="P648">
            <v>3288</v>
          </cell>
          <cell r="Q648">
            <v>0</v>
          </cell>
          <cell r="R648">
            <v>0</v>
          </cell>
          <cell r="S648">
            <v>0</v>
          </cell>
          <cell r="T648">
            <v>6985.45</v>
          </cell>
          <cell r="U648">
            <v>12</v>
          </cell>
        </row>
        <row r="649">
          <cell r="A649" t="str">
            <v>DBCS</v>
          </cell>
          <cell r="B649" t="str">
            <v>30-2200</v>
          </cell>
          <cell r="C649" t="str">
            <v>ANIMAL CONTROL</v>
          </cell>
          <cell r="D649" t="str">
            <v>1000</v>
          </cell>
          <cell r="E649" t="str">
            <v>903300</v>
          </cell>
          <cell r="F649" t="str">
            <v>E203411</v>
          </cell>
          <cell r="G649" t="str">
            <v>1209</v>
          </cell>
          <cell r="H649">
            <v>12622</v>
          </cell>
          <cell r="I649">
            <v>0.25</v>
          </cell>
          <cell r="J649">
            <v>1500</v>
          </cell>
          <cell r="K649">
            <v>1655.5</v>
          </cell>
          <cell r="L649">
            <v>0</v>
          </cell>
          <cell r="M649">
            <v>0</v>
          </cell>
          <cell r="N649">
            <v>456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6798.54</v>
          </cell>
          <cell r="U649">
            <v>12</v>
          </cell>
        </row>
        <row r="650">
          <cell r="A650" t="str">
            <v>DBCS</v>
          </cell>
          <cell r="B650" t="str">
            <v>30-2200</v>
          </cell>
          <cell r="C650" t="str">
            <v>ANIMAL CONTROL</v>
          </cell>
          <cell r="D650" t="str">
            <v>1000</v>
          </cell>
          <cell r="E650" t="str">
            <v>903300</v>
          </cell>
          <cell r="F650" t="str">
            <v>E206759</v>
          </cell>
          <cell r="G650" t="str">
            <v>1206</v>
          </cell>
          <cell r="H650">
            <v>12011</v>
          </cell>
          <cell r="I650">
            <v>0.35</v>
          </cell>
          <cell r="J650">
            <v>2100</v>
          </cell>
          <cell r="K650">
            <v>2103.8499999999995</v>
          </cell>
          <cell r="L650">
            <v>0</v>
          </cell>
          <cell r="M650">
            <v>0</v>
          </cell>
          <cell r="N650">
            <v>456</v>
          </cell>
          <cell r="O650">
            <v>430</v>
          </cell>
          <cell r="P650">
            <v>5160</v>
          </cell>
          <cell r="Q650">
            <v>0</v>
          </cell>
          <cell r="R650">
            <v>0</v>
          </cell>
          <cell r="S650">
            <v>0</v>
          </cell>
          <cell r="T650">
            <v>9789.85</v>
          </cell>
          <cell r="U650">
            <v>12</v>
          </cell>
        </row>
        <row r="651">
          <cell r="A651" t="str">
            <v>DBCS</v>
          </cell>
          <cell r="B651" t="str">
            <v>30-2200</v>
          </cell>
          <cell r="C651" t="str">
            <v>ANIMAL CONTROL</v>
          </cell>
          <cell r="D651" t="str">
            <v>1000</v>
          </cell>
          <cell r="E651" t="str">
            <v>903300</v>
          </cell>
          <cell r="F651" t="str">
            <v>E217452</v>
          </cell>
          <cell r="G651" t="str">
            <v>1206</v>
          </cell>
          <cell r="H651">
            <v>14662</v>
          </cell>
          <cell r="I651">
            <v>0.35</v>
          </cell>
          <cell r="J651">
            <v>2100</v>
          </cell>
          <cell r="K651">
            <v>3031.7</v>
          </cell>
          <cell r="L651">
            <v>0</v>
          </cell>
          <cell r="M651">
            <v>0</v>
          </cell>
          <cell r="N651">
            <v>456</v>
          </cell>
          <cell r="O651">
            <v>515</v>
          </cell>
          <cell r="P651">
            <v>6180</v>
          </cell>
          <cell r="Q651">
            <v>0</v>
          </cell>
          <cell r="R651">
            <v>0</v>
          </cell>
          <cell r="S651">
            <v>0</v>
          </cell>
          <cell r="T651">
            <v>11737.7</v>
          </cell>
          <cell r="U651">
            <v>12</v>
          </cell>
        </row>
        <row r="652">
          <cell r="A652" t="str">
            <v>DBCS</v>
          </cell>
          <cell r="B652" t="str">
            <v>30-2200</v>
          </cell>
          <cell r="C652" t="str">
            <v>ANIMAL CONTROL</v>
          </cell>
          <cell r="D652" t="str">
            <v>1000</v>
          </cell>
          <cell r="E652" t="str">
            <v>903300</v>
          </cell>
          <cell r="F652" t="str">
            <v>E215542</v>
          </cell>
          <cell r="G652" t="str">
            <v>1226</v>
          </cell>
          <cell r="H652">
            <v>17358</v>
          </cell>
          <cell r="I652">
            <v>0.27</v>
          </cell>
          <cell r="J652">
            <v>1620</v>
          </cell>
          <cell r="K652">
            <v>3066.66</v>
          </cell>
          <cell r="L652">
            <v>0</v>
          </cell>
          <cell r="M652">
            <v>0</v>
          </cell>
          <cell r="N652">
            <v>456</v>
          </cell>
          <cell r="O652">
            <v>366</v>
          </cell>
          <cell r="P652">
            <v>4392</v>
          </cell>
          <cell r="Q652">
            <v>0</v>
          </cell>
          <cell r="R652">
            <v>347.99</v>
          </cell>
          <cell r="S652">
            <v>0</v>
          </cell>
          <cell r="T652">
            <v>9852.65</v>
          </cell>
          <cell r="U652">
            <v>12</v>
          </cell>
        </row>
        <row r="653">
          <cell r="A653" t="str">
            <v>DBCS</v>
          </cell>
          <cell r="B653" t="str">
            <v>30-2200</v>
          </cell>
          <cell r="C653" t="str">
            <v>ANIMAL CONTROL</v>
          </cell>
          <cell r="D653" t="str">
            <v>1000</v>
          </cell>
          <cell r="E653" t="str">
            <v>903300</v>
          </cell>
          <cell r="F653" t="str">
            <v>E206760</v>
          </cell>
          <cell r="G653" t="str">
            <v>1206</v>
          </cell>
          <cell r="H653">
            <v>15914</v>
          </cell>
          <cell r="I653">
            <v>0.35</v>
          </cell>
          <cell r="J653">
            <v>2100</v>
          </cell>
          <cell r="K653">
            <v>3469.8999999999996</v>
          </cell>
          <cell r="L653">
            <v>0</v>
          </cell>
          <cell r="M653">
            <v>0</v>
          </cell>
          <cell r="N653">
            <v>456</v>
          </cell>
          <cell r="O653">
            <v>430</v>
          </cell>
          <cell r="P653">
            <v>5160</v>
          </cell>
          <cell r="Q653">
            <v>0</v>
          </cell>
          <cell r="R653">
            <v>0</v>
          </cell>
          <cell r="S653">
            <v>0</v>
          </cell>
          <cell r="T653">
            <v>11155.9</v>
          </cell>
          <cell r="U653">
            <v>12</v>
          </cell>
        </row>
        <row r="654">
          <cell r="A654" t="str">
            <v>DBCS</v>
          </cell>
          <cell r="B654" t="str">
            <v>30-2200</v>
          </cell>
          <cell r="C654" t="str">
            <v>ANIMAL CONTROL</v>
          </cell>
          <cell r="D654" t="str">
            <v>1000</v>
          </cell>
          <cell r="E654" t="str">
            <v>903300</v>
          </cell>
          <cell r="F654" t="str">
            <v>E217451</v>
          </cell>
          <cell r="G654" t="str">
            <v>1206</v>
          </cell>
          <cell r="H654">
            <v>18427</v>
          </cell>
          <cell r="I654">
            <v>0.35</v>
          </cell>
          <cell r="J654">
            <v>2100</v>
          </cell>
          <cell r="K654">
            <v>4349.45</v>
          </cell>
          <cell r="L654">
            <v>0</v>
          </cell>
          <cell r="M654">
            <v>0</v>
          </cell>
          <cell r="N654">
            <v>456</v>
          </cell>
          <cell r="O654">
            <v>515</v>
          </cell>
          <cell r="P654">
            <v>6180</v>
          </cell>
          <cell r="Q654">
            <v>0</v>
          </cell>
          <cell r="R654">
            <v>0</v>
          </cell>
          <cell r="S654">
            <v>0</v>
          </cell>
          <cell r="T654">
            <v>13055.45</v>
          </cell>
          <cell r="U654">
            <v>12</v>
          </cell>
        </row>
        <row r="655">
          <cell r="A655" t="str">
            <v>DBCS</v>
          </cell>
          <cell r="B655" t="str">
            <v>30-2400</v>
          </cell>
          <cell r="C655" t="str">
            <v>DISTRIBUTION</v>
          </cell>
          <cell r="D655" t="str">
            <v>3504</v>
          </cell>
          <cell r="E655" t="str">
            <v>904400</v>
          </cell>
          <cell r="F655" t="str">
            <v>E220734</v>
          </cell>
          <cell r="G655" t="str">
            <v>1222</v>
          </cell>
          <cell r="H655">
            <v>1624</v>
          </cell>
          <cell r="I655">
            <v>0.27</v>
          </cell>
          <cell r="L655">
            <v>0</v>
          </cell>
          <cell r="M655">
            <v>0</v>
          </cell>
          <cell r="N655">
            <v>38</v>
          </cell>
          <cell r="O655">
            <v>0</v>
          </cell>
          <cell r="Q655">
            <v>790.95</v>
          </cell>
          <cell r="R655">
            <v>1249.47</v>
          </cell>
          <cell r="S655">
            <v>0</v>
          </cell>
          <cell r="T655">
            <v>2650.38</v>
          </cell>
          <cell r="U655">
            <v>4</v>
          </cell>
        </row>
        <row r="656">
          <cell r="A656" t="str">
            <v>DBCS</v>
          </cell>
          <cell r="B656" t="str">
            <v>30-2400</v>
          </cell>
          <cell r="C656" t="str">
            <v>DISTRIBUTION</v>
          </cell>
          <cell r="D656" t="str">
            <v>3504</v>
          </cell>
          <cell r="E656" t="str">
            <v>904400</v>
          </cell>
          <cell r="F656" t="str">
            <v>E220735</v>
          </cell>
          <cell r="G656" t="str">
            <v>1222</v>
          </cell>
          <cell r="H656">
            <v>4541</v>
          </cell>
          <cell r="I656">
            <v>0.27</v>
          </cell>
          <cell r="L656">
            <v>0</v>
          </cell>
          <cell r="M656">
            <v>0</v>
          </cell>
          <cell r="N656">
            <v>38</v>
          </cell>
          <cell r="O656">
            <v>0</v>
          </cell>
          <cell r="Q656">
            <v>0</v>
          </cell>
          <cell r="R656">
            <v>873.93</v>
          </cell>
          <cell r="S656">
            <v>0</v>
          </cell>
          <cell r="T656">
            <v>2211</v>
          </cell>
          <cell r="U656">
            <v>4</v>
          </cell>
        </row>
        <row r="657">
          <cell r="A657" t="str">
            <v>DBCS</v>
          </cell>
          <cell r="B657" t="str">
            <v>30-2400</v>
          </cell>
          <cell r="C657" t="str">
            <v>DISTRIBUTION</v>
          </cell>
          <cell r="D657" t="str">
            <v>3504</v>
          </cell>
          <cell r="E657" t="str">
            <v>904400</v>
          </cell>
          <cell r="F657" t="str">
            <v>E198924</v>
          </cell>
          <cell r="G657" t="str">
            <v>1222</v>
          </cell>
          <cell r="H657">
            <v>12140</v>
          </cell>
          <cell r="I657">
            <v>0.27</v>
          </cell>
          <cell r="L657">
            <v>0</v>
          </cell>
          <cell r="M657">
            <v>0</v>
          </cell>
          <cell r="N657">
            <v>38</v>
          </cell>
          <cell r="O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3592.8</v>
          </cell>
          <cell r="U657">
            <v>9</v>
          </cell>
        </row>
        <row r="658">
          <cell r="A658" t="str">
            <v>DBCS</v>
          </cell>
          <cell r="B658" t="str">
            <v>30-2400</v>
          </cell>
          <cell r="C658" t="str">
            <v>DISTRIBUTION</v>
          </cell>
          <cell r="D658" t="str">
            <v>3504</v>
          </cell>
          <cell r="E658" t="str">
            <v>904400</v>
          </cell>
          <cell r="F658" t="str">
            <v>E198925</v>
          </cell>
          <cell r="G658" t="str">
            <v>1222</v>
          </cell>
          <cell r="H658">
            <v>4360</v>
          </cell>
          <cell r="I658">
            <v>0.27</v>
          </cell>
          <cell r="L658">
            <v>0</v>
          </cell>
          <cell r="M658">
            <v>0</v>
          </cell>
          <cell r="N658">
            <v>38</v>
          </cell>
          <cell r="O658">
            <v>0</v>
          </cell>
          <cell r="Q658">
            <v>0</v>
          </cell>
          <cell r="R658">
            <v>0</v>
          </cell>
          <cell r="S658">
            <v>25</v>
          </cell>
          <cell r="T658">
            <v>1625.2</v>
          </cell>
          <cell r="U658">
            <v>9</v>
          </cell>
        </row>
        <row r="659">
          <cell r="A659" t="str">
            <v>DBCS</v>
          </cell>
          <cell r="B659" t="str">
            <v>30-2400</v>
          </cell>
          <cell r="C659" t="str">
            <v>DISTRIBUTION</v>
          </cell>
          <cell r="D659" t="str">
            <v>3504</v>
          </cell>
          <cell r="E659" t="str">
            <v>904400</v>
          </cell>
          <cell r="F659" t="str">
            <v>DISTMISC</v>
          </cell>
          <cell r="G659" t="str">
            <v>XXXX</v>
          </cell>
          <cell r="H659">
            <v>0</v>
          </cell>
          <cell r="I659" t="str">
            <v>Actual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12</v>
          </cell>
        </row>
        <row r="660">
          <cell r="A660" t="str">
            <v>DBCS</v>
          </cell>
          <cell r="B660" t="str">
            <v>30-2400</v>
          </cell>
          <cell r="C660" t="str">
            <v>DISTRIBUTION</v>
          </cell>
          <cell r="D660" t="str">
            <v>3504</v>
          </cell>
          <cell r="E660" t="str">
            <v>904400</v>
          </cell>
          <cell r="F660" t="str">
            <v>E204985</v>
          </cell>
          <cell r="G660" t="str">
            <v>1335</v>
          </cell>
          <cell r="H660">
            <v>0</v>
          </cell>
          <cell r="I660" t="str">
            <v>Actual</v>
          </cell>
          <cell r="J660">
            <v>0</v>
          </cell>
          <cell r="K660">
            <v>0</v>
          </cell>
          <cell r="L660">
            <v>436.5</v>
          </cell>
          <cell r="M660">
            <v>129.47999999999999</v>
          </cell>
          <cell r="N660">
            <v>456</v>
          </cell>
          <cell r="O660">
            <v>380</v>
          </cell>
          <cell r="P660">
            <v>4560</v>
          </cell>
          <cell r="Q660">
            <v>34.15</v>
          </cell>
          <cell r="R660">
            <v>0</v>
          </cell>
          <cell r="S660">
            <v>0</v>
          </cell>
          <cell r="T660">
            <v>2722.62</v>
          </cell>
          <cell r="U660">
            <v>12</v>
          </cell>
        </row>
        <row r="661">
          <cell r="A661" t="str">
            <v>DBCS</v>
          </cell>
          <cell r="B661" t="str">
            <v>30-2400</v>
          </cell>
          <cell r="C661" t="str">
            <v>DISTRIBUTION</v>
          </cell>
          <cell r="D661" t="str">
            <v>3504</v>
          </cell>
          <cell r="E661" t="str">
            <v>904400</v>
          </cell>
          <cell r="F661" t="str">
            <v>E195896/spare van</v>
          </cell>
          <cell r="G661" t="str">
            <v>1222</v>
          </cell>
          <cell r="H661">
            <v>6570</v>
          </cell>
          <cell r="I661">
            <v>0.27</v>
          </cell>
          <cell r="J661">
            <v>1620</v>
          </cell>
          <cell r="K661">
            <v>153.90000000000009</v>
          </cell>
          <cell r="L661">
            <v>0</v>
          </cell>
          <cell r="M661">
            <v>0</v>
          </cell>
          <cell r="N661">
            <v>456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2571.42</v>
          </cell>
          <cell r="U661">
            <v>12</v>
          </cell>
        </row>
        <row r="662">
          <cell r="A662" t="str">
            <v>DBCS</v>
          </cell>
          <cell r="B662" t="str">
            <v>30-2400</v>
          </cell>
          <cell r="C662" t="str">
            <v>DISTRIBUTION</v>
          </cell>
          <cell r="D662" t="str">
            <v>3504</v>
          </cell>
          <cell r="E662" t="str">
            <v>904400</v>
          </cell>
          <cell r="F662" t="str">
            <v>E206764</v>
          </cell>
          <cell r="G662" t="str">
            <v>1202</v>
          </cell>
          <cell r="H662">
            <v>8217</v>
          </cell>
          <cell r="I662">
            <v>0.21</v>
          </cell>
          <cell r="J662">
            <v>1260</v>
          </cell>
          <cell r="K662">
            <v>465.56999999999994</v>
          </cell>
          <cell r="L662">
            <v>0</v>
          </cell>
          <cell r="M662">
            <v>0</v>
          </cell>
          <cell r="N662">
            <v>456</v>
          </cell>
          <cell r="O662">
            <v>278</v>
          </cell>
          <cell r="P662">
            <v>3336</v>
          </cell>
          <cell r="Q662">
            <v>0</v>
          </cell>
          <cell r="R662">
            <v>0</v>
          </cell>
          <cell r="S662">
            <v>0</v>
          </cell>
          <cell r="T662">
            <v>5487.57</v>
          </cell>
          <cell r="U662">
            <v>12</v>
          </cell>
        </row>
        <row r="663">
          <cell r="A663" t="str">
            <v>DBCS</v>
          </cell>
          <cell r="B663" t="str">
            <v>30-2400</v>
          </cell>
          <cell r="C663" t="str">
            <v>DISTRIBUTION</v>
          </cell>
          <cell r="D663" t="str">
            <v>3504</v>
          </cell>
          <cell r="E663" t="str">
            <v>904400</v>
          </cell>
          <cell r="F663" t="str">
            <v>E212159</v>
          </cell>
          <cell r="G663" t="str">
            <v>1202</v>
          </cell>
          <cell r="H663">
            <v>8358</v>
          </cell>
          <cell r="I663">
            <v>0.21</v>
          </cell>
          <cell r="J663">
            <v>1260</v>
          </cell>
          <cell r="K663">
            <v>495.17999999999984</v>
          </cell>
          <cell r="L663">
            <v>0</v>
          </cell>
          <cell r="M663">
            <v>0</v>
          </cell>
          <cell r="N663">
            <v>456</v>
          </cell>
          <cell r="O663">
            <v>318</v>
          </cell>
          <cell r="P663">
            <v>3816</v>
          </cell>
          <cell r="Q663">
            <v>0</v>
          </cell>
          <cell r="R663">
            <v>0</v>
          </cell>
          <cell r="S663">
            <v>0</v>
          </cell>
          <cell r="T663">
            <v>6054.3</v>
          </cell>
          <cell r="U663">
            <v>12</v>
          </cell>
        </row>
        <row r="664">
          <cell r="A664" t="str">
            <v>DBCS</v>
          </cell>
          <cell r="B664" t="str">
            <v>30-2400</v>
          </cell>
          <cell r="C664" t="str">
            <v>DISTRIBUTION</v>
          </cell>
          <cell r="D664" t="str">
            <v>3504</v>
          </cell>
          <cell r="E664" t="str">
            <v>904400</v>
          </cell>
          <cell r="F664" t="str">
            <v>E206763</v>
          </cell>
          <cell r="G664" t="str">
            <v>1202</v>
          </cell>
          <cell r="H664">
            <v>12925</v>
          </cell>
          <cell r="I664">
            <v>0.21</v>
          </cell>
          <cell r="J664">
            <v>1260</v>
          </cell>
          <cell r="K664">
            <v>1454.25</v>
          </cell>
          <cell r="L664">
            <v>0</v>
          </cell>
          <cell r="M664">
            <v>0</v>
          </cell>
          <cell r="N664">
            <v>456</v>
          </cell>
          <cell r="O664">
            <v>278</v>
          </cell>
          <cell r="P664">
            <v>3336</v>
          </cell>
          <cell r="Q664">
            <v>0</v>
          </cell>
          <cell r="R664">
            <v>0</v>
          </cell>
          <cell r="S664">
            <v>0</v>
          </cell>
          <cell r="T664">
            <v>6476.25</v>
          </cell>
          <cell r="U664">
            <v>12</v>
          </cell>
        </row>
        <row r="665">
          <cell r="A665" t="str">
            <v>DBCS</v>
          </cell>
          <cell r="B665" t="str">
            <v>30-2400</v>
          </cell>
          <cell r="C665" t="str">
            <v>DISTRIBUTION</v>
          </cell>
          <cell r="D665" t="str">
            <v>3504</v>
          </cell>
          <cell r="E665" t="str">
            <v>904400</v>
          </cell>
          <cell r="F665" t="str">
            <v>E217453</v>
          </cell>
          <cell r="G665" t="str">
            <v>1222</v>
          </cell>
          <cell r="H665">
            <v>18513</v>
          </cell>
          <cell r="I665">
            <v>0.27</v>
          </cell>
          <cell r="J665">
            <v>1620</v>
          </cell>
          <cell r="K665">
            <v>3378.51</v>
          </cell>
          <cell r="L665">
            <v>0</v>
          </cell>
          <cell r="M665">
            <v>0</v>
          </cell>
          <cell r="N665">
            <v>456</v>
          </cell>
          <cell r="O665">
            <v>267</v>
          </cell>
          <cell r="P665">
            <v>3204</v>
          </cell>
          <cell r="Q665">
            <v>0</v>
          </cell>
          <cell r="R665">
            <v>0</v>
          </cell>
          <cell r="S665">
            <v>0</v>
          </cell>
          <cell r="T665">
            <v>8930.06</v>
          </cell>
          <cell r="U665">
            <v>12</v>
          </cell>
        </row>
        <row r="666">
          <cell r="A666" t="str">
            <v>DBCS</v>
          </cell>
          <cell r="B666" t="str">
            <v>30-2500</v>
          </cell>
          <cell r="C666" t="str">
            <v>FM-O&amp;M</v>
          </cell>
          <cell r="D666" t="str">
            <v>3505</v>
          </cell>
          <cell r="E666" t="str">
            <v>902200</v>
          </cell>
          <cell r="F666" t="str">
            <v>E170775</v>
          </cell>
          <cell r="G666" t="str">
            <v>1222</v>
          </cell>
          <cell r="H666">
            <v>0</v>
          </cell>
          <cell r="I666">
            <v>0.27</v>
          </cell>
          <cell r="L666">
            <v>0</v>
          </cell>
          <cell r="M666">
            <v>0</v>
          </cell>
          <cell r="N666">
            <v>38</v>
          </cell>
          <cell r="O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286</v>
          </cell>
          <cell r="U666">
            <v>2</v>
          </cell>
        </row>
        <row r="667">
          <cell r="A667" t="str">
            <v>DBCS</v>
          </cell>
          <cell r="B667" t="str">
            <v>30-2500</v>
          </cell>
          <cell r="C667" t="str">
            <v>FM-O&amp;M</v>
          </cell>
          <cell r="D667" t="str">
            <v>3505</v>
          </cell>
          <cell r="E667" t="str">
            <v>902200</v>
          </cell>
          <cell r="F667" t="str">
            <v>E170788</v>
          </cell>
          <cell r="G667" t="str">
            <v>1200</v>
          </cell>
          <cell r="H667">
            <v>865</v>
          </cell>
          <cell r="I667">
            <v>0.21</v>
          </cell>
          <cell r="L667">
            <v>0</v>
          </cell>
          <cell r="M667">
            <v>0</v>
          </cell>
          <cell r="N667">
            <v>38</v>
          </cell>
          <cell r="O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411.55</v>
          </cell>
          <cell r="U667">
            <v>2</v>
          </cell>
        </row>
        <row r="668">
          <cell r="A668" t="str">
            <v>DBCS</v>
          </cell>
          <cell r="B668" t="str">
            <v>30-2500</v>
          </cell>
          <cell r="C668" t="str">
            <v>FM-O&amp;M</v>
          </cell>
          <cell r="D668" t="str">
            <v>3505</v>
          </cell>
          <cell r="E668" t="str">
            <v>902200</v>
          </cell>
          <cell r="F668" t="str">
            <v>E172737</v>
          </cell>
          <cell r="G668" t="str">
            <v>1200</v>
          </cell>
          <cell r="H668">
            <v>75</v>
          </cell>
          <cell r="I668">
            <v>0.21</v>
          </cell>
          <cell r="L668">
            <v>0</v>
          </cell>
          <cell r="M668">
            <v>0</v>
          </cell>
          <cell r="N668">
            <v>38</v>
          </cell>
          <cell r="O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286</v>
          </cell>
          <cell r="U668">
            <v>2</v>
          </cell>
        </row>
        <row r="669">
          <cell r="A669" t="str">
            <v>DBCS</v>
          </cell>
          <cell r="B669" t="str">
            <v>30-2500</v>
          </cell>
          <cell r="C669" t="str">
            <v>FM-O&amp;M</v>
          </cell>
          <cell r="D669" t="str">
            <v>3505</v>
          </cell>
          <cell r="E669" t="str">
            <v>902200</v>
          </cell>
          <cell r="F669" t="str">
            <v>E180019</v>
          </cell>
          <cell r="G669" t="str">
            <v>1200</v>
          </cell>
          <cell r="H669">
            <v>93</v>
          </cell>
          <cell r="I669">
            <v>0.21</v>
          </cell>
          <cell r="L669">
            <v>0</v>
          </cell>
          <cell r="M669">
            <v>0</v>
          </cell>
          <cell r="N669">
            <v>38</v>
          </cell>
          <cell r="O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238</v>
          </cell>
          <cell r="U669">
            <v>2</v>
          </cell>
        </row>
        <row r="670">
          <cell r="A670" t="str">
            <v>DBCS</v>
          </cell>
          <cell r="B670" t="str">
            <v>30-2500</v>
          </cell>
          <cell r="C670" t="str">
            <v>FM-O&amp;M</v>
          </cell>
          <cell r="D670" t="str">
            <v>3505</v>
          </cell>
          <cell r="E670" t="str">
            <v>902200</v>
          </cell>
          <cell r="F670" t="str">
            <v>E196394</v>
          </cell>
          <cell r="G670" t="str">
            <v>1200</v>
          </cell>
          <cell r="H670">
            <v>284</v>
          </cell>
          <cell r="I670">
            <v>0.21</v>
          </cell>
          <cell r="L670">
            <v>0</v>
          </cell>
          <cell r="M670">
            <v>0</v>
          </cell>
          <cell r="N670">
            <v>38</v>
          </cell>
          <cell r="O670">
            <v>103</v>
          </cell>
          <cell r="Q670">
            <v>0</v>
          </cell>
          <cell r="R670">
            <v>0</v>
          </cell>
          <cell r="S670">
            <v>0</v>
          </cell>
          <cell r="T670">
            <v>444</v>
          </cell>
          <cell r="U670">
            <v>2</v>
          </cell>
        </row>
        <row r="671">
          <cell r="A671" t="str">
            <v>DBCS</v>
          </cell>
          <cell r="B671" t="str">
            <v>30-2500</v>
          </cell>
          <cell r="C671" t="str">
            <v>FM-O&amp;M</v>
          </cell>
          <cell r="D671" t="str">
            <v>3505</v>
          </cell>
          <cell r="E671" t="str">
            <v>902200</v>
          </cell>
          <cell r="F671" t="str">
            <v>E220736</v>
          </cell>
          <cell r="G671" t="str">
            <v>1226</v>
          </cell>
          <cell r="H671">
            <v>0</v>
          </cell>
          <cell r="I671">
            <v>0.27</v>
          </cell>
          <cell r="L671">
            <v>0</v>
          </cell>
          <cell r="M671">
            <v>0</v>
          </cell>
          <cell r="N671">
            <v>38</v>
          </cell>
          <cell r="O671">
            <v>133</v>
          </cell>
          <cell r="Q671">
            <v>0</v>
          </cell>
          <cell r="R671">
            <v>0</v>
          </cell>
          <cell r="S671">
            <v>0</v>
          </cell>
          <cell r="T671">
            <v>266</v>
          </cell>
          <cell r="U671">
            <v>2</v>
          </cell>
        </row>
        <row r="672">
          <cell r="A672" t="str">
            <v>DBCS</v>
          </cell>
          <cell r="B672" t="str">
            <v>30-2500</v>
          </cell>
          <cell r="C672" t="str">
            <v>FM-O&amp;M</v>
          </cell>
          <cell r="D672" t="str">
            <v>3505</v>
          </cell>
          <cell r="E672" t="str">
            <v>902200</v>
          </cell>
          <cell r="F672" t="str">
            <v>E220737</v>
          </cell>
          <cell r="G672" t="str">
            <v>1226</v>
          </cell>
          <cell r="H672">
            <v>0</v>
          </cell>
          <cell r="I672">
            <v>0.27</v>
          </cell>
          <cell r="L672">
            <v>0</v>
          </cell>
          <cell r="M672">
            <v>0</v>
          </cell>
          <cell r="N672">
            <v>38</v>
          </cell>
          <cell r="O672">
            <v>133</v>
          </cell>
          <cell r="Q672">
            <v>0</v>
          </cell>
          <cell r="R672">
            <v>0</v>
          </cell>
          <cell r="S672">
            <v>0</v>
          </cell>
          <cell r="T672">
            <v>266</v>
          </cell>
          <cell r="U672">
            <v>2</v>
          </cell>
        </row>
        <row r="673">
          <cell r="A673" t="str">
            <v>DBCS</v>
          </cell>
          <cell r="B673" t="str">
            <v>30-2500</v>
          </cell>
          <cell r="C673" t="str">
            <v>FM-O&amp;M</v>
          </cell>
          <cell r="D673" t="str">
            <v>3505</v>
          </cell>
          <cell r="E673" t="str">
            <v>902200</v>
          </cell>
          <cell r="F673" t="str">
            <v>E220738</v>
          </cell>
          <cell r="G673" t="str">
            <v>1226</v>
          </cell>
          <cell r="H673">
            <v>0</v>
          </cell>
          <cell r="I673">
            <v>0.27</v>
          </cell>
          <cell r="L673">
            <v>0</v>
          </cell>
          <cell r="M673">
            <v>0</v>
          </cell>
          <cell r="N673">
            <v>38</v>
          </cell>
          <cell r="O673">
            <v>133</v>
          </cell>
          <cell r="Q673">
            <v>0</v>
          </cell>
          <cell r="R673">
            <v>0</v>
          </cell>
          <cell r="S673">
            <v>0</v>
          </cell>
          <cell r="T673">
            <v>266</v>
          </cell>
          <cell r="U673">
            <v>2</v>
          </cell>
        </row>
        <row r="674">
          <cell r="A674" t="str">
            <v>DBCS</v>
          </cell>
          <cell r="B674" t="str">
            <v>30-2500</v>
          </cell>
          <cell r="C674" t="str">
            <v>FM-O&amp;M</v>
          </cell>
          <cell r="D674" t="str">
            <v>3505</v>
          </cell>
          <cell r="E674" t="str">
            <v>902200</v>
          </cell>
          <cell r="F674" t="str">
            <v>E180011</v>
          </cell>
          <cell r="G674" t="str">
            <v>1222</v>
          </cell>
          <cell r="H674">
            <v>1000</v>
          </cell>
          <cell r="I674">
            <v>0.27</v>
          </cell>
          <cell r="L674">
            <v>0</v>
          </cell>
          <cell r="M674">
            <v>0</v>
          </cell>
          <cell r="N674">
            <v>38</v>
          </cell>
          <cell r="O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448</v>
          </cell>
          <cell r="U674">
            <v>5</v>
          </cell>
        </row>
        <row r="675">
          <cell r="A675" t="str">
            <v>DBCS</v>
          </cell>
          <cell r="B675" t="str">
            <v>30-2500</v>
          </cell>
          <cell r="C675" t="str">
            <v>FM-O&amp;M</v>
          </cell>
          <cell r="D675" t="str">
            <v>3505</v>
          </cell>
          <cell r="E675" t="str">
            <v>902200</v>
          </cell>
          <cell r="F675" t="str">
            <v>FMMISC</v>
          </cell>
          <cell r="G675" t="str">
            <v>XXXX</v>
          </cell>
          <cell r="H675">
            <v>0</v>
          </cell>
          <cell r="I675" t="str">
            <v>Actual</v>
          </cell>
          <cell r="L675">
            <v>0</v>
          </cell>
          <cell r="M675">
            <v>107.15</v>
          </cell>
          <cell r="N675">
            <v>0</v>
          </cell>
          <cell r="O675">
            <v>133</v>
          </cell>
          <cell r="Q675">
            <v>0</v>
          </cell>
          <cell r="R675">
            <v>0</v>
          </cell>
          <cell r="S675">
            <v>0</v>
          </cell>
          <cell r="T675">
            <v>107.15</v>
          </cell>
          <cell r="U675">
            <v>11</v>
          </cell>
        </row>
        <row r="676">
          <cell r="A676" t="str">
            <v>DBCS</v>
          </cell>
          <cell r="B676" t="str">
            <v>30-2500</v>
          </cell>
          <cell r="C676" t="str">
            <v>FM-O&amp;M</v>
          </cell>
          <cell r="D676" t="str">
            <v>3505</v>
          </cell>
          <cell r="E676" t="str">
            <v>902200</v>
          </cell>
          <cell r="F676" t="str">
            <v>E175600</v>
          </cell>
          <cell r="G676" t="str">
            <v>1222</v>
          </cell>
          <cell r="H676">
            <v>597</v>
          </cell>
          <cell r="I676">
            <v>0.27</v>
          </cell>
          <cell r="J676">
            <v>1620</v>
          </cell>
          <cell r="K676">
            <v>0</v>
          </cell>
          <cell r="L676">
            <v>0</v>
          </cell>
          <cell r="M676">
            <v>0</v>
          </cell>
          <cell r="N676">
            <v>456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1776</v>
          </cell>
          <cell r="U676">
            <v>12</v>
          </cell>
        </row>
        <row r="677">
          <cell r="A677" t="str">
            <v>DBCS</v>
          </cell>
          <cell r="B677" t="str">
            <v>30-2500</v>
          </cell>
          <cell r="C677" t="str">
            <v>FM-O&amp;M</v>
          </cell>
          <cell r="D677" t="str">
            <v>3505</v>
          </cell>
          <cell r="E677" t="str">
            <v>902200</v>
          </cell>
          <cell r="F677" t="str">
            <v>E215506</v>
          </cell>
          <cell r="G677" t="str">
            <v>1222</v>
          </cell>
          <cell r="H677">
            <v>1389</v>
          </cell>
          <cell r="I677">
            <v>0.27</v>
          </cell>
          <cell r="J677">
            <v>1620</v>
          </cell>
          <cell r="K677">
            <v>0</v>
          </cell>
          <cell r="L677">
            <v>0</v>
          </cell>
          <cell r="M677">
            <v>0</v>
          </cell>
          <cell r="N677">
            <v>456</v>
          </cell>
          <cell r="O677">
            <v>145</v>
          </cell>
          <cell r="P677">
            <v>1740</v>
          </cell>
          <cell r="Q677">
            <v>0</v>
          </cell>
          <cell r="R677">
            <v>0</v>
          </cell>
          <cell r="S677">
            <v>0</v>
          </cell>
          <cell r="T677">
            <v>3516</v>
          </cell>
          <cell r="U677">
            <v>12</v>
          </cell>
        </row>
        <row r="678">
          <cell r="A678" t="str">
            <v>DBCS</v>
          </cell>
          <cell r="B678" t="str">
            <v>30-2500</v>
          </cell>
          <cell r="C678" t="str">
            <v>FM-O&amp;M</v>
          </cell>
          <cell r="D678" t="str">
            <v>3505</v>
          </cell>
          <cell r="E678" t="str">
            <v>902200</v>
          </cell>
          <cell r="F678" t="str">
            <v>E170774</v>
          </cell>
          <cell r="G678" t="str">
            <v>1222</v>
          </cell>
          <cell r="H678">
            <v>1950</v>
          </cell>
          <cell r="I678">
            <v>0.27</v>
          </cell>
          <cell r="J678">
            <v>1620</v>
          </cell>
          <cell r="K678">
            <v>0</v>
          </cell>
          <cell r="L678">
            <v>0</v>
          </cell>
          <cell r="M678">
            <v>0</v>
          </cell>
          <cell r="N678">
            <v>456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25</v>
          </cell>
          <cell r="T678">
            <v>1846.63</v>
          </cell>
          <cell r="U678">
            <v>12</v>
          </cell>
        </row>
        <row r="679">
          <cell r="A679" t="str">
            <v>DBCS</v>
          </cell>
          <cell r="B679" t="str">
            <v>30-2500</v>
          </cell>
          <cell r="C679" t="str">
            <v>FM-O&amp;M</v>
          </cell>
          <cell r="D679" t="str">
            <v>3505</v>
          </cell>
          <cell r="E679" t="str">
            <v>902200</v>
          </cell>
          <cell r="F679" t="str">
            <v>E187740</v>
          </cell>
          <cell r="G679" t="str">
            <v>1222</v>
          </cell>
          <cell r="H679">
            <v>2000</v>
          </cell>
          <cell r="I679">
            <v>0.27</v>
          </cell>
          <cell r="J679">
            <v>1620</v>
          </cell>
          <cell r="K679">
            <v>0</v>
          </cell>
          <cell r="L679">
            <v>0</v>
          </cell>
          <cell r="M679">
            <v>0</v>
          </cell>
          <cell r="N679">
            <v>456</v>
          </cell>
          <cell r="O679">
            <v>145</v>
          </cell>
          <cell r="P679">
            <v>1740</v>
          </cell>
          <cell r="Q679">
            <v>0</v>
          </cell>
          <cell r="R679">
            <v>0</v>
          </cell>
          <cell r="S679">
            <v>0</v>
          </cell>
          <cell r="T679">
            <v>3516</v>
          </cell>
          <cell r="U679">
            <v>12</v>
          </cell>
        </row>
        <row r="680">
          <cell r="A680" t="str">
            <v>DBCS</v>
          </cell>
          <cell r="B680" t="str">
            <v>30-2500</v>
          </cell>
          <cell r="C680" t="str">
            <v>FM-O&amp;M</v>
          </cell>
          <cell r="D680" t="str">
            <v>3505</v>
          </cell>
          <cell r="E680" t="str">
            <v>902200</v>
          </cell>
          <cell r="F680" t="str">
            <v>E170778</v>
          </cell>
          <cell r="G680" t="str">
            <v>1222</v>
          </cell>
          <cell r="H680">
            <v>2253</v>
          </cell>
          <cell r="I680">
            <v>0.27</v>
          </cell>
          <cell r="J680">
            <v>1620</v>
          </cell>
          <cell r="K680">
            <v>0</v>
          </cell>
          <cell r="L680">
            <v>0</v>
          </cell>
          <cell r="M680">
            <v>0</v>
          </cell>
          <cell r="N680">
            <v>456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1776</v>
          </cell>
          <cell r="U680">
            <v>12</v>
          </cell>
        </row>
        <row r="681">
          <cell r="A681" t="str">
            <v>DBCS</v>
          </cell>
          <cell r="B681" t="str">
            <v>30-2500</v>
          </cell>
          <cell r="C681" t="str">
            <v>FM-O&amp;M</v>
          </cell>
          <cell r="D681" t="str">
            <v>3505</v>
          </cell>
          <cell r="E681" t="str">
            <v>902200</v>
          </cell>
          <cell r="F681" t="str">
            <v>E170776</v>
          </cell>
          <cell r="G681" t="str">
            <v>1222</v>
          </cell>
          <cell r="H681">
            <v>2460</v>
          </cell>
          <cell r="I681">
            <v>0.27</v>
          </cell>
          <cell r="J681">
            <v>1620</v>
          </cell>
          <cell r="K681">
            <v>0</v>
          </cell>
          <cell r="L681">
            <v>0</v>
          </cell>
          <cell r="M681">
            <v>0</v>
          </cell>
          <cell r="N681">
            <v>456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1888.59</v>
          </cell>
          <cell r="U681">
            <v>12</v>
          </cell>
        </row>
        <row r="682">
          <cell r="A682" t="str">
            <v>DBCS</v>
          </cell>
          <cell r="B682" t="str">
            <v>30-2500</v>
          </cell>
          <cell r="C682" t="str">
            <v>FM-O&amp;M</v>
          </cell>
          <cell r="D682" t="str">
            <v>3505</v>
          </cell>
          <cell r="E682" t="str">
            <v>902200</v>
          </cell>
          <cell r="F682" t="str">
            <v>E211387</v>
          </cell>
          <cell r="G682" t="str">
            <v>1226</v>
          </cell>
          <cell r="H682">
            <v>2817</v>
          </cell>
          <cell r="I682">
            <v>0.27</v>
          </cell>
          <cell r="J682">
            <v>1620</v>
          </cell>
          <cell r="K682">
            <v>0</v>
          </cell>
          <cell r="L682">
            <v>0</v>
          </cell>
          <cell r="M682">
            <v>0</v>
          </cell>
          <cell r="N682">
            <v>456</v>
          </cell>
          <cell r="O682">
            <v>133</v>
          </cell>
          <cell r="P682">
            <v>1596</v>
          </cell>
          <cell r="Q682">
            <v>0</v>
          </cell>
          <cell r="R682">
            <v>0</v>
          </cell>
          <cell r="S682">
            <v>0</v>
          </cell>
          <cell r="T682">
            <v>3691.95</v>
          </cell>
          <cell r="U682">
            <v>12</v>
          </cell>
        </row>
        <row r="683">
          <cell r="A683" t="str">
            <v>DBCS</v>
          </cell>
          <cell r="B683" t="str">
            <v>30-2500</v>
          </cell>
          <cell r="C683" t="str">
            <v>FM-O&amp;M</v>
          </cell>
          <cell r="D683" t="str">
            <v>3505</v>
          </cell>
          <cell r="E683" t="str">
            <v>902200</v>
          </cell>
          <cell r="F683" t="str">
            <v>E196351</v>
          </cell>
          <cell r="G683" t="str">
            <v>1226</v>
          </cell>
          <cell r="H683">
            <v>3169</v>
          </cell>
          <cell r="I683">
            <v>0.27</v>
          </cell>
          <cell r="J683">
            <v>1620</v>
          </cell>
          <cell r="K683">
            <v>0</v>
          </cell>
          <cell r="L683">
            <v>0</v>
          </cell>
          <cell r="M683">
            <v>0</v>
          </cell>
          <cell r="N683">
            <v>456</v>
          </cell>
          <cell r="O683">
            <v>133</v>
          </cell>
          <cell r="P683">
            <v>1596</v>
          </cell>
          <cell r="Q683">
            <v>0</v>
          </cell>
          <cell r="R683">
            <v>0</v>
          </cell>
          <cell r="S683">
            <v>0</v>
          </cell>
          <cell r="T683">
            <v>3678.18</v>
          </cell>
          <cell r="U683">
            <v>12</v>
          </cell>
        </row>
        <row r="684">
          <cell r="A684" t="str">
            <v>DBCS</v>
          </cell>
          <cell r="B684" t="str">
            <v>30-2500</v>
          </cell>
          <cell r="C684" t="str">
            <v>FM-O&amp;M</v>
          </cell>
          <cell r="D684" t="str">
            <v>3505</v>
          </cell>
          <cell r="E684" t="str">
            <v>902200</v>
          </cell>
          <cell r="F684" t="str">
            <v>E177069</v>
          </cell>
          <cell r="G684" t="str">
            <v>1202</v>
          </cell>
          <cell r="H684">
            <v>2362</v>
          </cell>
          <cell r="I684">
            <v>0.21</v>
          </cell>
          <cell r="J684">
            <v>1260</v>
          </cell>
          <cell r="K684">
            <v>0</v>
          </cell>
          <cell r="L684">
            <v>0</v>
          </cell>
          <cell r="M684">
            <v>0</v>
          </cell>
          <cell r="N684">
            <v>456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1926.39</v>
          </cell>
          <cell r="U684">
            <v>12</v>
          </cell>
        </row>
        <row r="685">
          <cell r="A685" t="str">
            <v>DBCS</v>
          </cell>
          <cell r="B685" t="str">
            <v>30-2500</v>
          </cell>
          <cell r="C685" t="str">
            <v>FM-O&amp;M</v>
          </cell>
          <cell r="D685" t="str">
            <v>3505</v>
          </cell>
          <cell r="E685" t="str">
            <v>902200</v>
          </cell>
          <cell r="F685" t="str">
            <v>E211384</v>
          </cell>
          <cell r="G685" t="str">
            <v>1226</v>
          </cell>
          <cell r="H685">
            <v>4334</v>
          </cell>
          <cell r="I685">
            <v>0.27</v>
          </cell>
          <cell r="J685">
            <v>1620</v>
          </cell>
          <cell r="K685">
            <v>0</v>
          </cell>
          <cell r="L685">
            <v>0</v>
          </cell>
          <cell r="M685">
            <v>0</v>
          </cell>
          <cell r="N685">
            <v>456</v>
          </cell>
          <cell r="O685">
            <v>133</v>
          </cell>
          <cell r="P685">
            <v>1596</v>
          </cell>
          <cell r="Q685">
            <v>0</v>
          </cell>
          <cell r="R685">
            <v>0</v>
          </cell>
          <cell r="S685">
            <v>0</v>
          </cell>
          <cell r="T685">
            <v>3916.86</v>
          </cell>
          <cell r="U685">
            <v>12</v>
          </cell>
        </row>
        <row r="686">
          <cell r="A686" t="str">
            <v>DBCS</v>
          </cell>
          <cell r="B686" t="str">
            <v>30-2500</v>
          </cell>
          <cell r="C686" t="str">
            <v>FM-O&amp;M</v>
          </cell>
          <cell r="D686" t="str">
            <v>3505</v>
          </cell>
          <cell r="E686" t="str">
            <v>902200</v>
          </cell>
          <cell r="F686" t="str">
            <v>E180015</v>
          </cell>
          <cell r="G686" t="str">
            <v>1020</v>
          </cell>
          <cell r="H686">
            <v>2725</v>
          </cell>
          <cell r="I686">
            <v>0.13</v>
          </cell>
          <cell r="J686">
            <v>780</v>
          </cell>
          <cell r="K686">
            <v>0</v>
          </cell>
          <cell r="L686">
            <v>0</v>
          </cell>
          <cell r="M686">
            <v>0</v>
          </cell>
          <cell r="N686">
            <v>456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1077.95</v>
          </cell>
          <cell r="U686">
            <v>12</v>
          </cell>
        </row>
        <row r="687">
          <cell r="A687" t="str">
            <v>DBCS</v>
          </cell>
          <cell r="B687" t="str">
            <v>30-2500</v>
          </cell>
          <cell r="C687" t="str">
            <v>FM-O&amp;M</v>
          </cell>
          <cell r="D687" t="str">
            <v>3505</v>
          </cell>
          <cell r="E687" t="str">
            <v>902200</v>
          </cell>
          <cell r="F687" t="str">
            <v>E187728</v>
          </cell>
          <cell r="G687" t="str">
            <v>1222</v>
          </cell>
          <cell r="H687">
            <v>4438</v>
          </cell>
          <cell r="I687">
            <v>0.27</v>
          </cell>
          <cell r="J687">
            <v>1620</v>
          </cell>
          <cell r="K687">
            <v>0</v>
          </cell>
          <cell r="L687">
            <v>0</v>
          </cell>
          <cell r="M687">
            <v>0</v>
          </cell>
          <cell r="N687">
            <v>456</v>
          </cell>
          <cell r="O687">
            <v>145</v>
          </cell>
          <cell r="P687">
            <v>1740</v>
          </cell>
          <cell r="Q687">
            <v>0</v>
          </cell>
          <cell r="R687">
            <v>0</v>
          </cell>
          <cell r="S687">
            <v>0</v>
          </cell>
          <cell r="T687">
            <v>3807.06</v>
          </cell>
          <cell r="U687">
            <v>12</v>
          </cell>
        </row>
        <row r="688">
          <cell r="A688" t="str">
            <v>DBCS</v>
          </cell>
          <cell r="B688" t="str">
            <v>30-2500</v>
          </cell>
          <cell r="C688" t="str">
            <v>FM-O&amp;M</v>
          </cell>
          <cell r="D688" t="str">
            <v>3505</v>
          </cell>
          <cell r="E688" t="str">
            <v>902200</v>
          </cell>
          <cell r="F688" t="str">
            <v>E217476</v>
          </cell>
          <cell r="G688" t="str">
            <v>1226</v>
          </cell>
          <cell r="H688">
            <v>4492</v>
          </cell>
          <cell r="I688">
            <v>0.27</v>
          </cell>
          <cell r="J688">
            <v>1620</v>
          </cell>
          <cell r="K688">
            <v>0</v>
          </cell>
          <cell r="L688">
            <v>0</v>
          </cell>
          <cell r="M688">
            <v>0</v>
          </cell>
          <cell r="N688">
            <v>456</v>
          </cell>
          <cell r="O688">
            <v>133</v>
          </cell>
          <cell r="P688">
            <v>1596</v>
          </cell>
          <cell r="Q688">
            <v>0</v>
          </cell>
          <cell r="R688">
            <v>0</v>
          </cell>
          <cell r="S688">
            <v>0</v>
          </cell>
          <cell r="T688">
            <v>3808.59</v>
          </cell>
          <cell r="U688">
            <v>12</v>
          </cell>
        </row>
        <row r="689">
          <cell r="A689" t="str">
            <v>DBCS</v>
          </cell>
          <cell r="B689" t="str">
            <v>30-2500</v>
          </cell>
          <cell r="C689" t="str">
            <v>FM-O&amp;M</v>
          </cell>
          <cell r="D689" t="str">
            <v>3505</v>
          </cell>
          <cell r="E689" t="str">
            <v>902200</v>
          </cell>
          <cell r="F689" t="str">
            <v>E181861</v>
          </cell>
          <cell r="G689" t="str">
            <v>1020</v>
          </cell>
          <cell r="H689">
            <v>3338</v>
          </cell>
          <cell r="I689">
            <v>0.13</v>
          </cell>
          <cell r="J689">
            <v>780</v>
          </cell>
          <cell r="K689">
            <v>0</v>
          </cell>
          <cell r="L689">
            <v>0</v>
          </cell>
          <cell r="M689">
            <v>0</v>
          </cell>
          <cell r="N689">
            <v>456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1077.3</v>
          </cell>
          <cell r="U689">
            <v>12</v>
          </cell>
        </row>
        <row r="690">
          <cell r="A690" t="str">
            <v>DBCS</v>
          </cell>
          <cell r="B690" t="str">
            <v>30-2500</v>
          </cell>
          <cell r="C690" t="str">
            <v>FM-O&amp;M</v>
          </cell>
          <cell r="D690" t="str">
            <v>3505</v>
          </cell>
          <cell r="E690" t="str">
            <v>902200</v>
          </cell>
          <cell r="F690" t="str">
            <v>E208691</v>
          </cell>
          <cell r="G690" t="str">
            <v>1202</v>
          </cell>
          <cell r="H690">
            <v>4619</v>
          </cell>
          <cell r="I690">
            <v>0.21</v>
          </cell>
          <cell r="J690">
            <v>1260</v>
          </cell>
          <cell r="K690">
            <v>0</v>
          </cell>
          <cell r="L690">
            <v>0</v>
          </cell>
          <cell r="M690">
            <v>0</v>
          </cell>
          <cell r="N690">
            <v>456</v>
          </cell>
          <cell r="O690">
            <v>140</v>
          </cell>
          <cell r="P690">
            <v>1680</v>
          </cell>
          <cell r="Q690">
            <v>0</v>
          </cell>
          <cell r="R690">
            <v>0</v>
          </cell>
          <cell r="S690">
            <v>0</v>
          </cell>
          <cell r="T690">
            <v>3511.61</v>
          </cell>
          <cell r="U690">
            <v>12</v>
          </cell>
        </row>
        <row r="691">
          <cell r="A691" t="str">
            <v>DBCS</v>
          </cell>
          <cell r="B691" t="str">
            <v>30-2500</v>
          </cell>
          <cell r="C691" t="str">
            <v>FM-O&amp;M</v>
          </cell>
          <cell r="D691" t="str">
            <v>3505</v>
          </cell>
          <cell r="E691" t="str">
            <v>902200</v>
          </cell>
          <cell r="F691" t="str">
            <v>E206794</v>
          </cell>
          <cell r="G691" t="str">
            <v>1020</v>
          </cell>
          <cell r="H691">
            <v>3900</v>
          </cell>
          <cell r="I691">
            <v>0.13</v>
          </cell>
          <cell r="J691">
            <v>780</v>
          </cell>
          <cell r="K691">
            <v>0</v>
          </cell>
          <cell r="L691">
            <v>0</v>
          </cell>
          <cell r="M691">
            <v>0</v>
          </cell>
          <cell r="N691">
            <v>456</v>
          </cell>
          <cell r="O691">
            <v>111</v>
          </cell>
          <cell r="P691">
            <v>1332</v>
          </cell>
          <cell r="Q691">
            <v>0</v>
          </cell>
          <cell r="R691">
            <v>0</v>
          </cell>
          <cell r="S691">
            <v>0</v>
          </cell>
          <cell r="T691">
            <v>2493.75</v>
          </cell>
          <cell r="U691">
            <v>12</v>
          </cell>
        </row>
        <row r="692">
          <cell r="A692" t="str">
            <v>DBCS</v>
          </cell>
          <cell r="B692" t="str">
            <v>30-2500</v>
          </cell>
          <cell r="C692" t="str">
            <v>FM-O&amp;M</v>
          </cell>
          <cell r="D692" t="str">
            <v>3505</v>
          </cell>
          <cell r="E692" t="str">
            <v>902200</v>
          </cell>
          <cell r="F692" t="str">
            <v>E198936</v>
          </cell>
          <cell r="G692" t="str">
            <v>1020</v>
          </cell>
          <cell r="H692">
            <v>4045</v>
          </cell>
          <cell r="I692">
            <v>0.13</v>
          </cell>
          <cell r="J692">
            <v>780</v>
          </cell>
          <cell r="K692">
            <v>0</v>
          </cell>
          <cell r="L692">
            <v>0</v>
          </cell>
          <cell r="M692">
            <v>0</v>
          </cell>
          <cell r="N692">
            <v>456</v>
          </cell>
          <cell r="O692">
            <v>111</v>
          </cell>
          <cell r="P692">
            <v>1332</v>
          </cell>
          <cell r="Q692">
            <v>0</v>
          </cell>
          <cell r="R692">
            <v>0</v>
          </cell>
          <cell r="S692">
            <v>0</v>
          </cell>
          <cell r="T692">
            <v>2488.42</v>
          </cell>
          <cell r="U692">
            <v>12</v>
          </cell>
        </row>
        <row r="693">
          <cell r="A693" t="str">
            <v>DBCS</v>
          </cell>
          <cell r="B693" t="str">
            <v>30-2500</v>
          </cell>
          <cell r="C693" t="str">
            <v>FM-O&amp;M</v>
          </cell>
          <cell r="D693" t="str">
            <v>3505</v>
          </cell>
          <cell r="E693" t="str">
            <v>902200</v>
          </cell>
          <cell r="F693" t="str">
            <v>E196384</v>
          </cell>
          <cell r="G693" t="str">
            <v>1226</v>
          </cell>
          <cell r="H693">
            <v>5148</v>
          </cell>
          <cell r="I693">
            <v>0.27</v>
          </cell>
          <cell r="J693">
            <v>1620</v>
          </cell>
          <cell r="K693">
            <v>0</v>
          </cell>
          <cell r="L693">
            <v>0</v>
          </cell>
          <cell r="M693">
            <v>0</v>
          </cell>
          <cell r="N693">
            <v>456</v>
          </cell>
          <cell r="O693">
            <v>133</v>
          </cell>
          <cell r="P693">
            <v>1596</v>
          </cell>
          <cell r="Q693">
            <v>0</v>
          </cell>
          <cell r="R693">
            <v>0</v>
          </cell>
          <cell r="S693">
            <v>0</v>
          </cell>
          <cell r="T693">
            <v>3913.89</v>
          </cell>
          <cell r="U693">
            <v>12</v>
          </cell>
        </row>
        <row r="694">
          <cell r="A694" t="str">
            <v>DBCS</v>
          </cell>
          <cell r="B694" t="str">
            <v>30-2500</v>
          </cell>
          <cell r="C694" t="str">
            <v>FM-O&amp;M</v>
          </cell>
          <cell r="D694" t="str">
            <v>3505</v>
          </cell>
          <cell r="E694" t="str">
            <v>902200</v>
          </cell>
          <cell r="F694" t="str">
            <v>E196371</v>
          </cell>
          <cell r="G694" t="str">
            <v>1226</v>
          </cell>
          <cell r="H694">
            <v>5175</v>
          </cell>
          <cell r="I694">
            <v>0.27</v>
          </cell>
          <cell r="J694">
            <v>1620</v>
          </cell>
          <cell r="K694">
            <v>0</v>
          </cell>
          <cell r="L694">
            <v>0</v>
          </cell>
          <cell r="M694">
            <v>0</v>
          </cell>
          <cell r="N694">
            <v>456</v>
          </cell>
          <cell r="O694">
            <v>133</v>
          </cell>
          <cell r="P694">
            <v>1596</v>
          </cell>
          <cell r="Q694">
            <v>0</v>
          </cell>
          <cell r="R694">
            <v>0</v>
          </cell>
          <cell r="S694">
            <v>0</v>
          </cell>
          <cell r="T694">
            <v>4088.04</v>
          </cell>
          <cell r="U694">
            <v>12</v>
          </cell>
        </row>
        <row r="695">
          <cell r="A695" t="str">
            <v>DBCS</v>
          </cell>
          <cell r="B695" t="str">
            <v>30-2500</v>
          </cell>
          <cell r="C695" t="str">
            <v>FM-O&amp;M</v>
          </cell>
          <cell r="D695" t="str">
            <v>3505</v>
          </cell>
          <cell r="E695" t="str">
            <v>902200</v>
          </cell>
          <cell r="F695" t="str">
            <v>E209656</v>
          </cell>
          <cell r="G695" t="str">
            <v>1226</v>
          </cell>
          <cell r="H695">
            <v>5189</v>
          </cell>
          <cell r="I695">
            <v>0.27</v>
          </cell>
          <cell r="J695">
            <v>1620</v>
          </cell>
          <cell r="K695">
            <v>0</v>
          </cell>
          <cell r="L695">
            <v>0</v>
          </cell>
          <cell r="M695">
            <v>0</v>
          </cell>
          <cell r="N695">
            <v>456</v>
          </cell>
          <cell r="O695">
            <v>133</v>
          </cell>
          <cell r="P695">
            <v>1596</v>
          </cell>
          <cell r="Q695">
            <v>1730.73</v>
          </cell>
          <cell r="R695">
            <v>0</v>
          </cell>
          <cell r="S695">
            <v>0</v>
          </cell>
          <cell r="T695">
            <v>5719.68</v>
          </cell>
          <cell r="U695">
            <v>12</v>
          </cell>
        </row>
        <row r="696">
          <cell r="A696" t="str">
            <v>DBCS</v>
          </cell>
          <cell r="B696" t="str">
            <v>30-2500</v>
          </cell>
          <cell r="C696" t="str">
            <v>FM-O&amp;M</v>
          </cell>
          <cell r="D696" t="str">
            <v>3505</v>
          </cell>
          <cell r="E696" t="str">
            <v>902200</v>
          </cell>
          <cell r="F696" t="str">
            <v>E201036</v>
          </cell>
          <cell r="G696" t="str">
            <v>1226</v>
          </cell>
          <cell r="H696">
            <v>5302</v>
          </cell>
          <cell r="I696">
            <v>0.27</v>
          </cell>
          <cell r="J696">
            <v>1620</v>
          </cell>
          <cell r="K696">
            <v>0</v>
          </cell>
          <cell r="L696">
            <v>0</v>
          </cell>
          <cell r="M696">
            <v>0</v>
          </cell>
          <cell r="N696">
            <v>456</v>
          </cell>
          <cell r="O696">
            <v>133</v>
          </cell>
          <cell r="P696">
            <v>1596</v>
          </cell>
          <cell r="Q696">
            <v>0</v>
          </cell>
          <cell r="R696">
            <v>0</v>
          </cell>
          <cell r="S696">
            <v>0</v>
          </cell>
          <cell r="T696">
            <v>4110.18</v>
          </cell>
          <cell r="U696">
            <v>12</v>
          </cell>
        </row>
        <row r="697">
          <cell r="A697" t="str">
            <v>DBCS</v>
          </cell>
          <cell r="B697" t="str">
            <v>30-2500</v>
          </cell>
          <cell r="C697" t="str">
            <v>FM-O&amp;M</v>
          </cell>
          <cell r="D697" t="str">
            <v>3505</v>
          </cell>
          <cell r="E697" t="str">
            <v>902200</v>
          </cell>
          <cell r="F697" t="str">
            <v>E175599</v>
          </cell>
          <cell r="G697" t="str">
            <v>1222</v>
          </cell>
          <cell r="H697">
            <v>5458</v>
          </cell>
          <cell r="I697">
            <v>0.27</v>
          </cell>
          <cell r="J697">
            <v>1620</v>
          </cell>
          <cell r="K697">
            <v>0</v>
          </cell>
          <cell r="L697">
            <v>0</v>
          </cell>
          <cell r="M697">
            <v>0</v>
          </cell>
          <cell r="N697">
            <v>456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2242.02</v>
          </cell>
          <cell r="U697">
            <v>12</v>
          </cell>
        </row>
        <row r="698">
          <cell r="A698" t="str">
            <v>DBCS</v>
          </cell>
          <cell r="B698" t="str">
            <v>30-2500</v>
          </cell>
          <cell r="C698" t="str">
            <v>FM-O&amp;M</v>
          </cell>
          <cell r="D698" t="str">
            <v>3505</v>
          </cell>
          <cell r="E698" t="str">
            <v>902200</v>
          </cell>
          <cell r="F698" t="str">
            <v>E206795</v>
          </cell>
          <cell r="G698" t="str">
            <v>1020</v>
          </cell>
          <cell r="H698">
            <v>4898</v>
          </cell>
          <cell r="I698">
            <v>0.13</v>
          </cell>
          <cell r="J698">
            <v>780</v>
          </cell>
          <cell r="K698">
            <v>0</v>
          </cell>
          <cell r="L698">
            <v>0</v>
          </cell>
          <cell r="M698">
            <v>0</v>
          </cell>
          <cell r="N698">
            <v>456</v>
          </cell>
          <cell r="O698">
            <v>111</v>
          </cell>
          <cell r="P698">
            <v>1332</v>
          </cell>
          <cell r="Q698">
            <v>0</v>
          </cell>
          <cell r="R698">
            <v>0</v>
          </cell>
          <cell r="S698">
            <v>0</v>
          </cell>
          <cell r="T698">
            <v>2524.56</v>
          </cell>
          <cell r="U698">
            <v>12</v>
          </cell>
        </row>
        <row r="699">
          <cell r="A699" t="str">
            <v>DBCS</v>
          </cell>
          <cell r="B699" t="str">
            <v>30-2500</v>
          </cell>
          <cell r="C699" t="str">
            <v>FM-O&amp;M</v>
          </cell>
          <cell r="D699" t="str">
            <v>3505</v>
          </cell>
          <cell r="E699" t="str">
            <v>902200</v>
          </cell>
          <cell r="F699" t="str">
            <v>E206796</v>
          </cell>
          <cell r="G699" t="str">
            <v>1020</v>
          </cell>
          <cell r="H699">
            <v>5193</v>
          </cell>
          <cell r="I699">
            <v>0.13</v>
          </cell>
          <cell r="J699">
            <v>780</v>
          </cell>
          <cell r="K699">
            <v>0</v>
          </cell>
          <cell r="L699">
            <v>0</v>
          </cell>
          <cell r="M699">
            <v>0</v>
          </cell>
          <cell r="N699">
            <v>456</v>
          </cell>
          <cell r="O699">
            <v>111</v>
          </cell>
          <cell r="P699">
            <v>1332</v>
          </cell>
          <cell r="Q699">
            <v>0</v>
          </cell>
          <cell r="R699">
            <v>0</v>
          </cell>
          <cell r="S699">
            <v>0</v>
          </cell>
          <cell r="T699">
            <v>2549.65</v>
          </cell>
          <cell r="U699">
            <v>12</v>
          </cell>
        </row>
        <row r="700">
          <cell r="A700" t="str">
            <v>DBCS</v>
          </cell>
          <cell r="B700" t="str">
            <v>30-2500</v>
          </cell>
          <cell r="C700" t="str">
            <v>FM-O&amp;M</v>
          </cell>
          <cell r="D700" t="str">
            <v>3505</v>
          </cell>
          <cell r="E700" t="str">
            <v>902200</v>
          </cell>
          <cell r="F700" t="str">
            <v>E211383</v>
          </cell>
          <cell r="G700" t="str">
            <v>1226</v>
          </cell>
          <cell r="H700">
            <v>5871</v>
          </cell>
          <cell r="I700">
            <v>0.27</v>
          </cell>
          <cell r="J700">
            <v>1620</v>
          </cell>
          <cell r="K700">
            <v>0</v>
          </cell>
          <cell r="L700">
            <v>0</v>
          </cell>
          <cell r="M700">
            <v>0</v>
          </cell>
          <cell r="N700">
            <v>456</v>
          </cell>
          <cell r="O700">
            <v>133</v>
          </cell>
          <cell r="P700">
            <v>1596</v>
          </cell>
          <cell r="Q700">
            <v>0</v>
          </cell>
          <cell r="R700">
            <v>0</v>
          </cell>
          <cell r="S700">
            <v>0</v>
          </cell>
          <cell r="T700">
            <v>4094.25</v>
          </cell>
          <cell r="U700">
            <v>12</v>
          </cell>
        </row>
        <row r="701">
          <cell r="A701" t="str">
            <v>DBCS</v>
          </cell>
          <cell r="B701" t="str">
            <v>30-2500</v>
          </cell>
          <cell r="C701" t="str">
            <v>FM-O&amp;M</v>
          </cell>
          <cell r="D701" t="str">
            <v>3505</v>
          </cell>
          <cell r="E701" t="str">
            <v>902200</v>
          </cell>
          <cell r="F701" t="str">
            <v>E211386</v>
          </cell>
          <cell r="G701" t="str">
            <v>1226</v>
          </cell>
          <cell r="H701">
            <v>5906</v>
          </cell>
          <cell r="I701">
            <v>0.27</v>
          </cell>
          <cell r="J701">
            <v>1620</v>
          </cell>
          <cell r="K701">
            <v>0</v>
          </cell>
          <cell r="L701">
            <v>0</v>
          </cell>
          <cell r="M701">
            <v>0</v>
          </cell>
          <cell r="N701">
            <v>456</v>
          </cell>
          <cell r="O701">
            <v>133</v>
          </cell>
          <cell r="P701">
            <v>1596</v>
          </cell>
          <cell r="Q701">
            <v>0</v>
          </cell>
          <cell r="R701">
            <v>0</v>
          </cell>
          <cell r="S701">
            <v>0</v>
          </cell>
          <cell r="T701">
            <v>4222.2299999999996</v>
          </cell>
          <cell r="U701">
            <v>12</v>
          </cell>
        </row>
        <row r="702">
          <cell r="A702" t="str">
            <v>DBCS</v>
          </cell>
          <cell r="B702" t="str">
            <v>30-2500</v>
          </cell>
          <cell r="C702" t="str">
            <v>FM-O&amp;M</v>
          </cell>
          <cell r="D702" t="str">
            <v>3505</v>
          </cell>
          <cell r="E702" t="str">
            <v>902200</v>
          </cell>
          <cell r="F702" t="str">
            <v>E196352</v>
          </cell>
          <cell r="G702" t="str">
            <v>1226</v>
          </cell>
          <cell r="H702">
            <v>5970</v>
          </cell>
          <cell r="I702">
            <v>0.27</v>
          </cell>
          <cell r="J702">
            <v>1620</v>
          </cell>
          <cell r="K702">
            <v>0</v>
          </cell>
          <cell r="L702">
            <v>0</v>
          </cell>
          <cell r="M702">
            <v>0</v>
          </cell>
          <cell r="N702">
            <v>456</v>
          </cell>
          <cell r="O702">
            <v>133</v>
          </cell>
          <cell r="P702">
            <v>1596</v>
          </cell>
          <cell r="Q702">
            <v>0</v>
          </cell>
          <cell r="R702">
            <v>0</v>
          </cell>
          <cell r="S702">
            <v>0</v>
          </cell>
          <cell r="T702">
            <v>4177.1400000000003</v>
          </cell>
          <cell r="U702">
            <v>12</v>
          </cell>
        </row>
        <row r="703">
          <cell r="A703" t="str">
            <v>DBCS</v>
          </cell>
          <cell r="B703" t="str">
            <v>30-2500</v>
          </cell>
          <cell r="C703" t="str">
            <v>FM-O&amp;M</v>
          </cell>
          <cell r="D703" t="str">
            <v>3505</v>
          </cell>
          <cell r="E703" t="str">
            <v>902200</v>
          </cell>
          <cell r="F703" t="str">
            <v>E196354</v>
          </cell>
          <cell r="G703" t="str">
            <v>1226</v>
          </cell>
          <cell r="H703">
            <v>6127</v>
          </cell>
          <cell r="I703">
            <v>0.27</v>
          </cell>
          <cell r="J703">
            <v>1620</v>
          </cell>
          <cell r="K703">
            <v>34.290000000000191</v>
          </cell>
          <cell r="L703">
            <v>0</v>
          </cell>
          <cell r="M703">
            <v>0</v>
          </cell>
          <cell r="N703">
            <v>456</v>
          </cell>
          <cell r="O703">
            <v>133</v>
          </cell>
          <cell r="P703">
            <v>1596</v>
          </cell>
          <cell r="Q703">
            <v>0</v>
          </cell>
          <cell r="R703">
            <v>0</v>
          </cell>
          <cell r="S703">
            <v>0</v>
          </cell>
          <cell r="T703">
            <v>4355.34</v>
          </cell>
          <cell r="U703">
            <v>12</v>
          </cell>
        </row>
        <row r="704">
          <cell r="A704" t="str">
            <v>DBCS</v>
          </cell>
          <cell r="B704" t="str">
            <v>30-2500</v>
          </cell>
          <cell r="C704" t="str">
            <v>FM-O&amp;M</v>
          </cell>
          <cell r="D704" t="str">
            <v>3505</v>
          </cell>
          <cell r="E704" t="str">
            <v>902200</v>
          </cell>
          <cell r="F704" t="str">
            <v>E180012</v>
          </cell>
          <cell r="G704" t="str">
            <v>1222</v>
          </cell>
          <cell r="H704">
            <v>6132</v>
          </cell>
          <cell r="I704">
            <v>0.27</v>
          </cell>
          <cell r="J704">
            <v>1620</v>
          </cell>
          <cell r="K704">
            <v>35.6400000000001</v>
          </cell>
          <cell r="L704">
            <v>0</v>
          </cell>
          <cell r="M704">
            <v>0</v>
          </cell>
          <cell r="N704">
            <v>456</v>
          </cell>
          <cell r="O704">
            <v>0</v>
          </cell>
          <cell r="P704">
            <v>0</v>
          </cell>
          <cell r="Q704">
            <v>0</v>
          </cell>
          <cell r="R704">
            <v>424</v>
          </cell>
          <cell r="S704">
            <v>0</v>
          </cell>
          <cell r="T704">
            <v>2808.58</v>
          </cell>
          <cell r="U704">
            <v>12</v>
          </cell>
        </row>
        <row r="705">
          <cell r="A705" t="str">
            <v>DBCS</v>
          </cell>
          <cell r="B705" t="str">
            <v>30-2500</v>
          </cell>
          <cell r="C705" t="str">
            <v>FM-O&amp;M</v>
          </cell>
          <cell r="D705" t="str">
            <v>3505</v>
          </cell>
          <cell r="E705" t="str">
            <v>902200</v>
          </cell>
          <cell r="F705" t="str">
            <v>E183336</v>
          </cell>
          <cell r="G705" t="str">
            <v>1222</v>
          </cell>
          <cell r="H705">
            <v>6142</v>
          </cell>
          <cell r="I705">
            <v>0.27</v>
          </cell>
          <cell r="J705">
            <v>1620</v>
          </cell>
          <cell r="K705">
            <v>38.340000000000146</v>
          </cell>
          <cell r="L705">
            <v>0</v>
          </cell>
          <cell r="M705">
            <v>0</v>
          </cell>
          <cell r="N705">
            <v>456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3705.25</v>
          </cell>
          <cell r="U705">
            <v>12</v>
          </cell>
        </row>
        <row r="706">
          <cell r="A706" t="str">
            <v>DBCS</v>
          </cell>
          <cell r="B706" t="str">
            <v>30-2500</v>
          </cell>
          <cell r="C706" t="str">
            <v>FM-O&amp;M</v>
          </cell>
          <cell r="D706" t="str">
            <v>3505</v>
          </cell>
          <cell r="E706" t="str">
            <v>902200</v>
          </cell>
          <cell r="F706" t="str">
            <v>E187739</v>
          </cell>
          <cell r="G706" t="str">
            <v>1222</v>
          </cell>
          <cell r="H706">
            <v>6233</v>
          </cell>
          <cell r="I706">
            <v>0.27</v>
          </cell>
          <cell r="J706">
            <v>1620</v>
          </cell>
          <cell r="K706">
            <v>62.910000000000082</v>
          </cell>
          <cell r="L706">
            <v>0</v>
          </cell>
          <cell r="M706">
            <v>0</v>
          </cell>
          <cell r="N706">
            <v>456</v>
          </cell>
          <cell r="O706">
            <v>145</v>
          </cell>
          <cell r="P706">
            <v>1740</v>
          </cell>
          <cell r="Q706">
            <v>0</v>
          </cell>
          <cell r="R706">
            <v>0</v>
          </cell>
          <cell r="S706">
            <v>0</v>
          </cell>
          <cell r="T706">
            <v>3953.94</v>
          </cell>
          <cell r="U706">
            <v>12</v>
          </cell>
        </row>
        <row r="707">
          <cell r="A707" t="str">
            <v>DBCS</v>
          </cell>
          <cell r="B707" t="str">
            <v>30-2500</v>
          </cell>
          <cell r="C707" t="str">
            <v>FM-O&amp;M</v>
          </cell>
          <cell r="D707" t="str">
            <v>3505</v>
          </cell>
          <cell r="E707" t="str">
            <v>902200</v>
          </cell>
          <cell r="F707" t="str">
            <v>E211385</v>
          </cell>
          <cell r="G707" t="str">
            <v>1226</v>
          </cell>
          <cell r="H707">
            <v>6703</v>
          </cell>
          <cell r="I707">
            <v>0.27</v>
          </cell>
          <cell r="J707">
            <v>1620</v>
          </cell>
          <cell r="K707">
            <v>189.81000000000017</v>
          </cell>
          <cell r="L707">
            <v>0</v>
          </cell>
          <cell r="M707">
            <v>0</v>
          </cell>
          <cell r="N707">
            <v>456</v>
          </cell>
          <cell r="O707">
            <v>133</v>
          </cell>
          <cell r="P707">
            <v>1596</v>
          </cell>
          <cell r="Q707">
            <v>0</v>
          </cell>
          <cell r="R707">
            <v>0</v>
          </cell>
          <cell r="S707">
            <v>0</v>
          </cell>
          <cell r="T707">
            <v>4488.72</v>
          </cell>
          <cell r="U707">
            <v>12</v>
          </cell>
        </row>
        <row r="708">
          <cell r="A708" t="str">
            <v>DBCS</v>
          </cell>
          <cell r="B708" t="str">
            <v>30-2500</v>
          </cell>
          <cell r="C708" t="str">
            <v>FM-O&amp;M</v>
          </cell>
          <cell r="D708" t="str">
            <v>3505</v>
          </cell>
          <cell r="E708" t="str">
            <v>902200</v>
          </cell>
          <cell r="F708" t="str">
            <v>E201038</v>
          </cell>
          <cell r="G708" t="str">
            <v>1226</v>
          </cell>
          <cell r="H708">
            <v>6890</v>
          </cell>
          <cell r="I708">
            <v>0.27</v>
          </cell>
          <cell r="J708">
            <v>1620</v>
          </cell>
          <cell r="K708">
            <v>240.30000000000018</v>
          </cell>
          <cell r="L708">
            <v>0</v>
          </cell>
          <cell r="M708">
            <v>0</v>
          </cell>
          <cell r="N708">
            <v>456</v>
          </cell>
          <cell r="O708">
            <v>133</v>
          </cell>
          <cell r="P708">
            <v>1596</v>
          </cell>
          <cell r="Q708">
            <v>0</v>
          </cell>
          <cell r="R708">
            <v>0</v>
          </cell>
          <cell r="S708">
            <v>0</v>
          </cell>
          <cell r="T708">
            <v>4261.92</v>
          </cell>
          <cell r="U708">
            <v>12</v>
          </cell>
        </row>
        <row r="709">
          <cell r="A709" t="str">
            <v>DBCS</v>
          </cell>
          <cell r="B709" t="str">
            <v>30-2500</v>
          </cell>
          <cell r="C709" t="str">
            <v>FM-O&amp;M</v>
          </cell>
          <cell r="D709" t="str">
            <v>3505</v>
          </cell>
          <cell r="E709" t="str">
            <v>902200</v>
          </cell>
          <cell r="F709" t="str">
            <v>E204953</v>
          </cell>
          <cell r="G709" t="str">
            <v>1226</v>
          </cell>
          <cell r="H709">
            <v>7042</v>
          </cell>
          <cell r="I709">
            <v>0.27</v>
          </cell>
          <cell r="J709">
            <v>1620</v>
          </cell>
          <cell r="K709">
            <v>281.34000000000015</v>
          </cell>
          <cell r="L709">
            <v>0</v>
          </cell>
          <cell r="M709">
            <v>0</v>
          </cell>
          <cell r="N709">
            <v>456</v>
          </cell>
          <cell r="O709">
            <v>133</v>
          </cell>
          <cell r="P709">
            <v>1596</v>
          </cell>
          <cell r="Q709">
            <v>0</v>
          </cell>
          <cell r="R709">
            <v>0</v>
          </cell>
          <cell r="S709">
            <v>0</v>
          </cell>
          <cell r="T709">
            <v>4193.34</v>
          </cell>
          <cell r="U709">
            <v>12</v>
          </cell>
        </row>
        <row r="710">
          <cell r="A710" t="str">
            <v>DBCS</v>
          </cell>
          <cell r="B710" t="str">
            <v>30-2500</v>
          </cell>
          <cell r="C710" t="str">
            <v>FM-O&amp;M</v>
          </cell>
          <cell r="D710" t="str">
            <v>3505</v>
          </cell>
          <cell r="E710" t="str">
            <v>902200</v>
          </cell>
          <cell r="F710" t="str">
            <v>E177055</v>
          </cell>
          <cell r="G710" t="str">
            <v>1222</v>
          </cell>
          <cell r="H710">
            <v>7276</v>
          </cell>
          <cell r="I710">
            <v>0.27</v>
          </cell>
          <cell r="J710">
            <v>1620</v>
          </cell>
          <cell r="K710">
            <v>344.52000000000021</v>
          </cell>
          <cell r="L710">
            <v>0</v>
          </cell>
          <cell r="M710">
            <v>0</v>
          </cell>
          <cell r="N710">
            <v>456</v>
          </cell>
          <cell r="O710">
            <v>0</v>
          </cell>
          <cell r="P710">
            <v>0</v>
          </cell>
          <cell r="Q710">
            <v>104.55</v>
          </cell>
          <cell r="R710">
            <v>0</v>
          </cell>
          <cell r="S710">
            <v>0</v>
          </cell>
          <cell r="T710">
            <v>2700.81</v>
          </cell>
          <cell r="U710">
            <v>12</v>
          </cell>
        </row>
        <row r="711">
          <cell r="A711" t="str">
            <v>DBCS</v>
          </cell>
          <cell r="B711" t="str">
            <v>30-2500</v>
          </cell>
          <cell r="C711" t="str">
            <v>FM-O&amp;M</v>
          </cell>
          <cell r="D711" t="str">
            <v>3505</v>
          </cell>
          <cell r="E711" t="str">
            <v>902200</v>
          </cell>
          <cell r="F711" t="str">
            <v>E200995</v>
          </cell>
          <cell r="G711" t="str">
            <v>1226</v>
          </cell>
          <cell r="H711">
            <v>7545</v>
          </cell>
          <cell r="I711">
            <v>0.27</v>
          </cell>
          <cell r="J711">
            <v>1620</v>
          </cell>
          <cell r="K711">
            <v>417.15000000000009</v>
          </cell>
          <cell r="L711">
            <v>0</v>
          </cell>
          <cell r="M711">
            <v>0</v>
          </cell>
          <cell r="N711">
            <v>456</v>
          </cell>
          <cell r="O711">
            <v>133</v>
          </cell>
          <cell r="P711">
            <v>1596</v>
          </cell>
          <cell r="Q711">
            <v>0</v>
          </cell>
          <cell r="R711">
            <v>0</v>
          </cell>
          <cell r="S711">
            <v>0</v>
          </cell>
          <cell r="T711">
            <v>4658.28</v>
          </cell>
          <cell r="U711">
            <v>12</v>
          </cell>
        </row>
        <row r="712">
          <cell r="A712" t="str">
            <v>DBCS</v>
          </cell>
          <cell r="B712" t="str">
            <v>30-2500</v>
          </cell>
          <cell r="C712" t="str">
            <v>FM-O&amp;M</v>
          </cell>
          <cell r="D712" t="str">
            <v>3505</v>
          </cell>
          <cell r="E712" t="str">
            <v>902200</v>
          </cell>
          <cell r="F712" t="str">
            <v>E187717</v>
          </cell>
          <cell r="G712" t="str">
            <v>1202</v>
          </cell>
          <cell r="H712">
            <v>8405</v>
          </cell>
          <cell r="I712">
            <v>0.21</v>
          </cell>
          <cell r="J712">
            <v>1260</v>
          </cell>
          <cell r="K712">
            <v>505.04999999999995</v>
          </cell>
          <cell r="L712">
            <v>0</v>
          </cell>
          <cell r="M712">
            <v>0</v>
          </cell>
          <cell r="N712">
            <v>456</v>
          </cell>
          <cell r="O712">
            <v>140</v>
          </cell>
          <cell r="P712">
            <v>1680</v>
          </cell>
          <cell r="Q712">
            <v>1289.4000000000001</v>
          </cell>
          <cell r="R712">
            <v>0</v>
          </cell>
          <cell r="S712">
            <v>0</v>
          </cell>
          <cell r="T712">
            <v>5339.45</v>
          </cell>
          <cell r="U712">
            <v>12</v>
          </cell>
        </row>
        <row r="713">
          <cell r="A713" t="str">
            <v>DBCS</v>
          </cell>
          <cell r="B713" t="str">
            <v>30-2500</v>
          </cell>
          <cell r="C713" t="str">
            <v>FM-O&amp;M</v>
          </cell>
          <cell r="D713" t="str">
            <v>3505</v>
          </cell>
          <cell r="E713" t="str">
            <v>902200</v>
          </cell>
          <cell r="F713" t="str">
            <v>E201037</v>
          </cell>
          <cell r="G713" t="str">
            <v>1226</v>
          </cell>
          <cell r="H713">
            <v>7898</v>
          </cell>
          <cell r="I713">
            <v>0.27</v>
          </cell>
          <cell r="J713">
            <v>1620</v>
          </cell>
          <cell r="K713">
            <v>512.46</v>
          </cell>
          <cell r="L713">
            <v>0</v>
          </cell>
          <cell r="M713">
            <v>0</v>
          </cell>
          <cell r="N713">
            <v>456</v>
          </cell>
          <cell r="O713">
            <v>133</v>
          </cell>
          <cell r="P713">
            <v>1596</v>
          </cell>
          <cell r="Q713">
            <v>0</v>
          </cell>
          <cell r="R713">
            <v>0</v>
          </cell>
          <cell r="S713">
            <v>0</v>
          </cell>
          <cell r="T713">
            <v>4574.58</v>
          </cell>
          <cell r="U713">
            <v>12</v>
          </cell>
        </row>
        <row r="714">
          <cell r="A714" t="str">
            <v>DBCS</v>
          </cell>
          <cell r="B714" t="str">
            <v>30-2500</v>
          </cell>
          <cell r="C714" t="str">
            <v>FM-O&amp;M</v>
          </cell>
          <cell r="D714" t="str">
            <v>3505</v>
          </cell>
          <cell r="E714" t="str">
            <v>902200</v>
          </cell>
          <cell r="F714" t="str">
            <v>E204954</v>
          </cell>
          <cell r="G714" t="str">
            <v>1226</v>
          </cell>
          <cell r="H714">
            <v>8153</v>
          </cell>
          <cell r="I714">
            <v>0.27</v>
          </cell>
          <cell r="J714">
            <v>1620</v>
          </cell>
          <cell r="K714">
            <v>581.30999999999995</v>
          </cell>
          <cell r="L714">
            <v>0</v>
          </cell>
          <cell r="M714">
            <v>0</v>
          </cell>
          <cell r="N714">
            <v>456</v>
          </cell>
          <cell r="O714">
            <v>133</v>
          </cell>
          <cell r="P714">
            <v>1596</v>
          </cell>
          <cell r="Q714">
            <v>0</v>
          </cell>
          <cell r="R714">
            <v>0</v>
          </cell>
          <cell r="S714">
            <v>0</v>
          </cell>
          <cell r="T714">
            <v>4785.99</v>
          </cell>
          <cell r="U714">
            <v>12</v>
          </cell>
        </row>
        <row r="715">
          <cell r="A715" t="str">
            <v>DBCS</v>
          </cell>
          <cell r="B715" t="str">
            <v>30-2500</v>
          </cell>
          <cell r="C715" t="str">
            <v>FM-O&amp;M</v>
          </cell>
          <cell r="D715" t="str">
            <v>3505</v>
          </cell>
          <cell r="E715" t="str">
            <v>902200</v>
          </cell>
          <cell r="F715" t="str">
            <v>E195901</v>
          </cell>
          <cell r="G715" t="str">
            <v>1200</v>
          </cell>
          <cell r="H715">
            <v>9239</v>
          </cell>
          <cell r="I715">
            <v>0.21</v>
          </cell>
          <cell r="J715">
            <v>1260</v>
          </cell>
          <cell r="K715">
            <v>680.18999999999983</v>
          </cell>
          <cell r="L715">
            <v>0</v>
          </cell>
          <cell r="M715">
            <v>0</v>
          </cell>
          <cell r="N715">
            <v>456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2510.25</v>
          </cell>
          <cell r="U715">
            <v>12</v>
          </cell>
        </row>
        <row r="716">
          <cell r="A716" t="str">
            <v>DBCS</v>
          </cell>
          <cell r="B716" t="str">
            <v>30-2500</v>
          </cell>
          <cell r="C716" t="str">
            <v>FM-O&amp;M</v>
          </cell>
          <cell r="D716" t="str">
            <v>3505</v>
          </cell>
          <cell r="E716" t="str">
            <v>902200</v>
          </cell>
          <cell r="F716" t="str">
            <v>E196353</v>
          </cell>
          <cell r="G716" t="str">
            <v>1226</v>
          </cell>
          <cell r="H716">
            <v>9079</v>
          </cell>
          <cell r="I716">
            <v>0.27</v>
          </cell>
          <cell r="J716">
            <v>1620</v>
          </cell>
          <cell r="K716">
            <v>831.33000000000038</v>
          </cell>
          <cell r="L716">
            <v>0</v>
          </cell>
          <cell r="M716">
            <v>0</v>
          </cell>
          <cell r="N716">
            <v>456</v>
          </cell>
          <cell r="O716">
            <v>133</v>
          </cell>
          <cell r="P716">
            <v>1596</v>
          </cell>
          <cell r="Q716">
            <v>0</v>
          </cell>
          <cell r="R716">
            <v>0</v>
          </cell>
          <cell r="S716">
            <v>0</v>
          </cell>
          <cell r="T716">
            <v>4955.82</v>
          </cell>
          <cell r="U716">
            <v>12</v>
          </cell>
        </row>
        <row r="717">
          <cell r="A717" t="str">
            <v>DBCS</v>
          </cell>
          <cell r="B717" t="str">
            <v>30-2500</v>
          </cell>
          <cell r="C717" t="str">
            <v>FM-O&amp;M</v>
          </cell>
          <cell r="D717" t="str">
            <v>3505</v>
          </cell>
          <cell r="E717" t="str">
            <v>902200</v>
          </cell>
          <cell r="F717" t="str">
            <v>E187727</v>
          </cell>
          <cell r="G717" t="str">
            <v>1222</v>
          </cell>
          <cell r="H717">
            <v>9229</v>
          </cell>
          <cell r="I717">
            <v>0.27</v>
          </cell>
          <cell r="J717">
            <v>1620</v>
          </cell>
          <cell r="K717">
            <v>871.83000000000038</v>
          </cell>
          <cell r="L717">
            <v>0</v>
          </cell>
          <cell r="M717">
            <v>0</v>
          </cell>
          <cell r="N717">
            <v>456</v>
          </cell>
          <cell r="O717">
            <v>145</v>
          </cell>
          <cell r="P717">
            <v>1740</v>
          </cell>
          <cell r="Q717">
            <v>0</v>
          </cell>
          <cell r="R717">
            <v>0</v>
          </cell>
          <cell r="S717">
            <v>0</v>
          </cell>
          <cell r="T717">
            <v>4657.83</v>
          </cell>
          <cell r="U717">
            <v>12</v>
          </cell>
        </row>
        <row r="718">
          <cell r="A718" t="str">
            <v>DBCS</v>
          </cell>
          <cell r="B718" t="str">
            <v>30-2500</v>
          </cell>
          <cell r="C718" t="str">
            <v>FM-O&amp;M</v>
          </cell>
          <cell r="D718" t="str">
            <v>3505</v>
          </cell>
          <cell r="E718" t="str">
            <v>902200</v>
          </cell>
          <cell r="F718" t="str">
            <v>E217475</v>
          </cell>
          <cell r="G718" t="str">
            <v>1226</v>
          </cell>
          <cell r="H718">
            <v>10955</v>
          </cell>
          <cell r="I718">
            <v>0.27</v>
          </cell>
          <cell r="J718">
            <v>1620</v>
          </cell>
          <cell r="K718">
            <v>1337.8500000000004</v>
          </cell>
          <cell r="L718">
            <v>0</v>
          </cell>
          <cell r="M718">
            <v>0</v>
          </cell>
          <cell r="N718">
            <v>456</v>
          </cell>
          <cell r="O718">
            <v>133</v>
          </cell>
          <cell r="P718">
            <v>1596</v>
          </cell>
          <cell r="Q718">
            <v>0</v>
          </cell>
          <cell r="R718">
            <v>0</v>
          </cell>
          <cell r="S718">
            <v>0</v>
          </cell>
          <cell r="T718">
            <v>5388.63</v>
          </cell>
          <cell r="U718">
            <v>12</v>
          </cell>
        </row>
        <row r="719">
          <cell r="A719" t="str">
            <v>DBCS</v>
          </cell>
          <cell r="B719" t="str">
            <v>30-2500</v>
          </cell>
          <cell r="C719" t="str">
            <v>FM-O&amp;M</v>
          </cell>
          <cell r="D719" t="str">
            <v>3505</v>
          </cell>
          <cell r="E719" t="str">
            <v>902200</v>
          </cell>
          <cell r="F719" t="str">
            <v>E213202</v>
          </cell>
          <cell r="G719" t="str">
            <v>1226</v>
          </cell>
          <cell r="H719">
            <v>11435</v>
          </cell>
          <cell r="I719">
            <v>0.27</v>
          </cell>
          <cell r="J719">
            <v>1620</v>
          </cell>
          <cell r="K719">
            <v>1467.4500000000003</v>
          </cell>
          <cell r="L719">
            <v>0</v>
          </cell>
          <cell r="M719">
            <v>0</v>
          </cell>
          <cell r="N719">
            <v>456</v>
          </cell>
          <cell r="O719">
            <v>133</v>
          </cell>
          <cell r="P719">
            <v>1596</v>
          </cell>
          <cell r="Q719">
            <v>0</v>
          </cell>
          <cell r="R719">
            <v>0</v>
          </cell>
          <cell r="S719">
            <v>0</v>
          </cell>
          <cell r="T719">
            <v>5379.45</v>
          </cell>
          <cell r="U719">
            <v>12</v>
          </cell>
        </row>
        <row r="720">
          <cell r="A720" t="str">
            <v>DBCS</v>
          </cell>
          <cell r="B720" t="str">
            <v>30-2500</v>
          </cell>
          <cell r="C720" t="str">
            <v>FM-O&amp;M</v>
          </cell>
          <cell r="D720" t="str">
            <v>3505</v>
          </cell>
          <cell r="E720" t="str">
            <v>902200</v>
          </cell>
          <cell r="F720" t="str">
            <v>E201035</v>
          </cell>
          <cell r="G720" t="str">
            <v>1226</v>
          </cell>
          <cell r="H720">
            <v>11585</v>
          </cell>
          <cell r="I720">
            <v>0.27</v>
          </cell>
          <cell r="J720">
            <v>1620</v>
          </cell>
          <cell r="K720">
            <v>1507.9500000000003</v>
          </cell>
          <cell r="L720">
            <v>0</v>
          </cell>
          <cell r="M720">
            <v>0</v>
          </cell>
          <cell r="N720">
            <v>456</v>
          </cell>
          <cell r="O720">
            <v>133</v>
          </cell>
          <cell r="P720">
            <v>1596</v>
          </cell>
          <cell r="Q720">
            <v>0</v>
          </cell>
          <cell r="R720">
            <v>0</v>
          </cell>
          <cell r="S720">
            <v>0</v>
          </cell>
          <cell r="T720">
            <v>5239.8599999999997</v>
          </cell>
          <cell r="U720">
            <v>12</v>
          </cell>
        </row>
        <row r="721">
          <cell r="A721" t="str">
            <v>DBCS</v>
          </cell>
          <cell r="B721" t="str">
            <v>30-2500</v>
          </cell>
          <cell r="C721" t="str">
            <v>FM-O&amp;M</v>
          </cell>
          <cell r="D721" t="str">
            <v>3505</v>
          </cell>
          <cell r="E721" t="str">
            <v>902200</v>
          </cell>
          <cell r="F721" t="str">
            <v>E212158</v>
          </cell>
          <cell r="G721" t="str">
            <v>1202</v>
          </cell>
          <cell r="H721">
            <v>14176</v>
          </cell>
          <cell r="I721">
            <v>0.21</v>
          </cell>
          <cell r="J721">
            <v>1260</v>
          </cell>
          <cell r="K721">
            <v>1716.96</v>
          </cell>
          <cell r="L721">
            <v>0</v>
          </cell>
          <cell r="M721">
            <v>0</v>
          </cell>
          <cell r="N721">
            <v>456</v>
          </cell>
          <cell r="O721">
            <v>140</v>
          </cell>
          <cell r="P721">
            <v>1680</v>
          </cell>
          <cell r="Q721">
            <v>0</v>
          </cell>
          <cell r="R721">
            <v>0</v>
          </cell>
          <cell r="S721">
            <v>0</v>
          </cell>
          <cell r="T721">
            <v>5245.16</v>
          </cell>
          <cell r="U721">
            <v>12</v>
          </cell>
        </row>
        <row r="722">
          <cell r="A722" t="str">
            <v>DBCS</v>
          </cell>
          <cell r="B722" t="str">
            <v>30-2500</v>
          </cell>
          <cell r="C722" t="str">
            <v>FM-O&amp;M</v>
          </cell>
          <cell r="D722" t="str">
            <v>3505</v>
          </cell>
          <cell r="E722" t="str">
            <v>902200</v>
          </cell>
          <cell r="F722" t="str">
            <v>E196372</v>
          </cell>
          <cell r="G722" t="str">
            <v>1226</v>
          </cell>
          <cell r="H722">
            <v>12927</v>
          </cell>
          <cell r="I722">
            <v>0.27</v>
          </cell>
          <cell r="J722">
            <v>1620</v>
          </cell>
          <cell r="K722">
            <v>1870.2900000000004</v>
          </cell>
          <cell r="L722">
            <v>0</v>
          </cell>
          <cell r="M722">
            <v>0</v>
          </cell>
          <cell r="N722">
            <v>456</v>
          </cell>
          <cell r="O722">
            <v>133</v>
          </cell>
          <cell r="P722">
            <v>1596</v>
          </cell>
          <cell r="Q722">
            <v>0</v>
          </cell>
          <cell r="R722">
            <v>0</v>
          </cell>
          <cell r="S722">
            <v>0</v>
          </cell>
          <cell r="T722">
            <v>5890.29</v>
          </cell>
          <cell r="U722">
            <v>12</v>
          </cell>
        </row>
        <row r="723">
          <cell r="A723" t="str">
            <v>DBCS</v>
          </cell>
          <cell r="B723" t="str">
            <v>30-2600</v>
          </cell>
          <cell r="C723" t="str">
            <v>FM-CIP</v>
          </cell>
          <cell r="D723" t="str">
            <v>3505</v>
          </cell>
          <cell r="E723" t="str">
            <v>902500</v>
          </cell>
          <cell r="F723" t="str">
            <v>E181862</v>
          </cell>
          <cell r="G723" t="str">
            <v>1020</v>
          </cell>
          <cell r="H723">
            <v>2800</v>
          </cell>
          <cell r="I723">
            <v>0.13</v>
          </cell>
          <cell r="J723">
            <v>780</v>
          </cell>
          <cell r="K723">
            <v>0</v>
          </cell>
          <cell r="L723">
            <v>0</v>
          </cell>
          <cell r="M723">
            <v>0</v>
          </cell>
          <cell r="N723">
            <v>456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1076</v>
          </cell>
          <cell r="U723">
            <v>12</v>
          </cell>
        </row>
        <row r="724">
          <cell r="A724" t="str">
            <v>DBCS</v>
          </cell>
          <cell r="B724" t="str">
            <v>30-2600</v>
          </cell>
          <cell r="C724" t="str">
            <v>FM-CIP</v>
          </cell>
          <cell r="D724" t="str">
            <v>3505</v>
          </cell>
          <cell r="E724" t="str">
            <v>902500</v>
          </cell>
          <cell r="F724" t="str">
            <v>E211105</v>
          </cell>
          <cell r="G724" t="str">
            <v>1020</v>
          </cell>
          <cell r="H724">
            <v>4572</v>
          </cell>
          <cell r="I724">
            <v>0.13</v>
          </cell>
          <cell r="J724">
            <v>780</v>
          </cell>
          <cell r="K724">
            <v>0</v>
          </cell>
          <cell r="L724">
            <v>0</v>
          </cell>
          <cell r="M724">
            <v>0</v>
          </cell>
          <cell r="N724">
            <v>456</v>
          </cell>
          <cell r="O724">
            <v>111</v>
          </cell>
          <cell r="P724">
            <v>1332</v>
          </cell>
          <cell r="Q724">
            <v>0</v>
          </cell>
          <cell r="R724">
            <v>0</v>
          </cell>
          <cell r="S724">
            <v>0</v>
          </cell>
          <cell r="T724">
            <v>2564.08</v>
          </cell>
          <cell r="U724">
            <v>12</v>
          </cell>
        </row>
        <row r="725">
          <cell r="A725" t="str">
            <v>DBCS</v>
          </cell>
          <cell r="B725" t="str">
            <v>30-2600</v>
          </cell>
          <cell r="C725" t="str">
            <v>FM-CIP</v>
          </cell>
          <cell r="D725" t="str">
            <v>3505</v>
          </cell>
          <cell r="E725" t="str">
            <v>902500</v>
          </cell>
          <cell r="F725" t="str">
            <v>E206798</v>
          </cell>
          <cell r="G725" t="str">
            <v>1020</v>
          </cell>
          <cell r="H725">
            <v>5410</v>
          </cell>
          <cell r="I725">
            <v>0.13</v>
          </cell>
          <cell r="J725">
            <v>780</v>
          </cell>
          <cell r="K725">
            <v>0</v>
          </cell>
          <cell r="L725">
            <v>0</v>
          </cell>
          <cell r="M725">
            <v>0</v>
          </cell>
          <cell r="N725">
            <v>456</v>
          </cell>
          <cell r="O725">
            <v>111</v>
          </cell>
          <cell r="P725">
            <v>1332</v>
          </cell>
          <cell r="Q725">
            <v>0</v>
          </cell>
          <cell r="R725">
            <v>0</v>
          </cell>
          <cell r="S725">
            <v>0</v>
          </cell>
          <cell r="T725">
            <v>2568.5</v>
          </cell>
          <cell r="U725">
            <v>12</v>
          </cell>
        </row>
        <row r="726">
          <cell r="A726" t="str">
            <v>DBCS</v>
          </cell>
          <cell r="B726" t="str">
            <v>30-2600</v>
          </cell>
          <cell r="C726" t="str">
            <v>FM-CIP</v>
          </cell>
          <cell r="D726" t="str">
            <v>3505</v>
          </cell>
          <cell r="E726" t="str">
            <v>902500</v>
          </cell>
          <cell r="F726" t="str">
            <v>E206797</v>
          </cell>
          <cell r="G726" t="str">
            <v>1020</v>
          </cell>
          <cell r="H726">
            <v>5963</v>
          </cell>
          <cell r="I726">
            <v>0.13</v>
          </cell>
          <cell r="J726">
            <v>780</v>
          </cell>
          <cell r="K726">
            <v>0</v>
          </cell>
          <cell r="L726">
            <v>0</v>
          </cell>
          <cell r="M726">
            <v>0</v>
          </cell>
          <cell r="N726">
            <v>456</v>
          </cell>
          <cell r="O726">
            <v>111</v>
          </cell>
          <cell r="P726">
            <v>1332</v>
          </cell>
          <cell r="Q726">
            <v>0</v>
          </cell>
          <cell r="R726">
            <v>0</v>
          </cell>
          <cell r="S726">
            <v>0</v>
          </cell>
          <cell r="T726">
            <v>2666.39</v>
          </cell>
          <cell r="U726">
            <v>12</v>
          </cell>
        </row>
        <row r="727">
          <cell r="A727" t="str">
            <v>DBCS</v>
          </cell>
          <cell r="B727" t="str">
            <v>30-2700</v>
          </cell>
          <cell r="C727" t="str">
            <v>FM-CUSTODIAL</v>
          </cell>
          <cell r="D727" t="str">
            <v>3505</v>
          </cell>
          <cell r="E727" t="str">
            <v>902300</v>
          </cell>
          <cell r="F727" t="str">
            <v>E206799</v>
          </cell>
          <cell r="G727" t="str">
            <v>1020</v>
          </cell>
          <cell r="H727">
            <v>3521</v>
          </cell>
          <cell r="I727">
            <v>0.13</v>
          </cell>
          <cell r="J727">
            <v>780</v>
          </cell>
          <cell r="K727">
            <v>0</v>
          </cell>
          <cell r="L727">
            <v>0</v>
          </cell>
          <cell r="M727">
            <v>0</v>
          </cell>
          <cell r="N727">
            <v>456</v>
          </cell>
          <cell r="O727">
            <v>111</v>
          </cell>
          <cell r="P727">
            <v>1332</v>
          </cell>
          <cell r="Q727">
            <v>0</v>
          </cell>
          <cell r="R727">
            <v>0</v>
          </cell>
          <cell r="S727">
            <v>0</v>
          </cell>
          <cell r="T727">
            <v>2460.21</v>
          </cell>
          <cell r="U727">
            <v>12</v>
          </cell>
        </row>
        <row r="728">
          <cell r="A728" t="str">
            <v>DBCS</v>
          </cell>
          <cell r="B728" t="str">
            <v>30-2750</v>
          </cell>
          <cell r="C728" t="str">
            <v>EMER MGMT</v>
          </cell>
          <cell r="D728" t="str">
            <v>1505</v>
          </cell>
          <cell r="E728" t="str">
            <v>EM001</v>
          </cell>
          <cell r="F728" t="str">
            <v>E142427</v>
          </cell>
          <cell r="G728" t="str">
            <v>1301</v>
          </cell>
          <cell r="H728">
            <v>0</v>
          </cell>
          <cell r="I728" t="str">
            <v>Actual</v>
          </cell>
          <cell r="J728">
            <v>0</v>
          </cell>
          <cell r="K728">
            <v>0</v>
          </cell>
          <cell r="L728">
            <v>0</v>
          </cell>
          <cell r="M728">
            <v>188.53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241.53</v>
          </cell>
          <cell r="U728">
            <v>12</v>
          </cell>
        </row>
        <row r="729">
          <cell r="A729" t="str">
            <v>DBCS</v>
          </cell>
          <cell r="B729" t="str">
            <v>30-2750</v>
          </cell>
          <cell r="C729" t="str">
            <v>EMER MGMT</v>
          </cell>
          <cell r="D729" t="str">
            <v>1505</v>
          </cell>
          <cell r="E729" t="str">
            <v>EM001</v>
          </cell>
          <cell r="F729" t="str">
            <v>E203424</v>
          </cell>
          <cell r="G729" t="str">
            <v>1212</v>
          </cell>
          <cell r="H729">
            <v>26839</v>
          </cell>
          <cell r="I729">
            <v>0.2</v>
          </cell>
          <cell r="J729">
            <v>1200</v>
          </cell>
          <cell r="K729">
            <v>4167.8</v>
          </cell>
          <cell r="L729">
            <v>0</v>
          </cell>
          <cell r="M729">
            <v>0</v>
          </cell>
          <cell r="N729">
            <v>456</v>
          </cell>
          <cell r="O729">
            <v>285</v>
          </cell>
          <cell r="P729">
            <v>3420</v>
          </cell>
          <cell r="Q729">
            <v>906.44</v>
          </cell>
          <cell r="R729">
            <v>0</v>
          </cell>
          <cell r="S729">
            <v>0</v>
          </cell>
          <cell r="T729">
            <v>9707.24</v>
          </cell>
          <cell r="U729">
            <v>12</v>
          </cell>
        </row>
        <row r="730">
          <cell r="A730" t="str">
            <v>DBCS</v>
          </cell>
          <cell r="B730" t="str">
            <v>70-0000</v>
          </cell>
          <cell r="C730" t="str">
            <v>CENTRAL STORES</v>
          </cell>
          <cell r="D730" t="str">
            <v>1000</v>
          </cell>
          <cell r="E730" t="str">
            <v>704500</v>
          </cell>
          <cell r="F730" t="str">
            <v>E204985</v>
          </cell>
          <cell r="G730" t="str">
            <v>1335</v>
          </cell>
          <cell r="H730">
            <v>0</v>
          </cell>
          <cell r="I730" t="str">
            <v>Actual</v>
          </cell>
          <cell r="L730">
            <v>967.58</v>
          </cell>
          <cell r="M730">
            <v>155.62</v>
          </cell>
          <cell r="Q730">
            <v>114.31</v>
          </cell>
          <cell r="R730">
            <v>0</v>
          </cell>
          <cell r="S730">
            <v>0</v>
          </cell>
          <cell r="T730">
            <v>4101.0200000000004</v>
          </cell>
          <cell r="U730">
            <v>10</v>
          </cell>
        </row>
        <row r="731">
          <cell r="A731" t="str">
            <v>DBCS</v>
          </cell>
          <cell r="B731" t="str">
            <v>70-1000</v>
          </cell>
          <cell r="C731" t="str">
            <v>ISD</v>
          </cell>
          <cell r="D731" t="str">
            <v>3503</v>
          </cell>
          <cell r="E731" t="str">
            <v>709000</v>
          </cell>
          <cell r="F731" t="str">
            <v>E169455</v>
          </cell>
          <cell r="G731" t="str">
            <v>1202</v>
          </cell>
          <cell r="H731">
            <v>211</v>
          </cell>
          <cell r="I731">
            <v>0.21</v>
          </cell>
          <cell r="L731">
            <v>0</v>
          </cell>
          <cell r="M731">
            <v>0</v>
          </cell>
          <cell r="N731">
            <v>38</v>
          </cell>
          <cell r="O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714</v>
          </cell>
          <cell r="U731">
            <v>6</v>
          </cell>
        </row>
        <row r="732">
          <cell r="A732" t="str">
            <v>DBCS</v>
          </cell>
          <cell r="B732" t="str">
            <v>70-1100</v>
          </cell>
          <cell r="C732" t="str">
            <v>TELECOM</v>
          </cell>
          <cell r="D732" t="str">
            <v>3502</v>
          </cell>
          <cell r="E732" t="str">
            <v>709520</v>
          </cell>
          <cell r="F732" t="str">
            <v>E220748</v>
          </cell>
          <cell r="G732" t="str">
            <v>1202</v>
          </cell>
          <cell r="H732">
            <v>582</v>
          </cell>
          <cell r="I732">
            <v>0.21</v>
          </cell>
          <cell r="L732">
            <v>0</v>
          </cell>
          <cell r="M732">
            <v>0</v>
          </cell>
          <cell r="N732">
            <v>38</v>
          </cell>
          <cell r="O732">
            <v>139</v>
          </cell>
          <cell r="Q732">
            <v>0</v>
          </cell>
          <cell r="R732">
            <v>616</v>
          </cell>
          <cell r="S732">
            <v>0</v>
          </cell>
          <cell r="T732">
            <v>915.22</v>
          </cell>
          <cell r="U732">
            <v>1</v>
          </cell>
        </row>
        <row r="733">
          <cell r="A733" t="str">
            <v>DBCS</v>
          </cell>
          <cell r="B733" t="str">
            <v>70-1100</v>
          </cell>
          <cell r="C733" t="str">
            <v>TELECOM</v>
          </cell>
          <cell r="D733" t="str">
            <v>3502</v>
          </cell>
          <cell r="E733" t="str">
            <v>709520</v>
          </cell>
          <cell r="F733" t="str">
            <v>E181368</v>
          </cell>
          <cell r="G733" t="str">
            <v>1202</v>
          </cell>
          <cell r="H733">
            <v>7920</v>
          </cell>
          <cell r="I733">
            <v>0.21</v>
          </cell>
          <cell r="L733">
            <v>0</v>
          </cell>
          <cell r="M733">
            <v>0</v>
          </cell>
          <cell r="N733">
            <v>38</v>
          </cell>
          <cell r="O733">
            <v>139</v>
          </cell>
          <cell r="Q733">
            <v>0</v>
          </cell>
          <cell r="R733">
            <v>0</v>
          </cell>
          <cell r="S733">
            <v>0</v>
          </cell>
          <cell r="T733">
            <v>2190.1999999999998</v>
          </cell>
          <cell r="U733">
            <v>11</v>
          </cell>
        </row>
        <row r="734">
          <cell r="A734" t="str">
            <v>DBCS</v>
          </cell>
          <cell r="B734" t="str">
            <v>70-2300</v>
          </cell>
          <cell r="C734" t="str">
            <v>ELECTIONS</v>
          </cell>
          <cell r="D734" t="str">
            <v>1000</v>
          </cell>
          <cell r="E734" t="str">
            <v>908000</v>
          </cell>
          <cell r="F734" t="str">
            <v>E170769</v>
          </cell>
          <cell r="G734" t="str">
            <v>1222</v>
          </cell>
          <cell r="H734">
            <v>2074</v>
          </cell>
          <cell r="I734">
            <v>0.27</v>
          </cell>
          <cell r="J734">
            <v>1620</v>
          </cell>
          <cell r="K734">
            <v>0</v>
          </cell>
          <cell r="L734">
            <v>0</v>
          </cell>
          <cell r="M734">
            <v>0</v>
          </cell>
          <cell r="N734">
            <v>456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1870.77</v>
          </cell>
          <cell r="U734">
            <v>12</v>
          </cell>
        </row>
        <row r="735">
          <cell r="A735" t="str">
            <v>DBCS</v>
          </cell>
          <cell r="B735" t="str">
            <v>70-2300</v>
          </cell>
          <cell r="C735" t="str">
            <v>ELECTIONS</v>
          </cell>
          <cell r="D735" t="str">
            <v>1000</v>
          </cell>
          <cell r="E735" t="str">
            <v>908000</v>
          </cell>
          <cell r="F735" t="str">
            <v>E211393</v>
          </cell>
          <cell r="G735" t="str">
            <v>1024</v>
          </cell>
          <cell r="H735">
            <v>2180</v>
          </cell>
          <cell r="I735">
            <v>0.15</v>
          </cell>
          <cell r="J735">
            <v>900</v>
          </cell>
          <cell r="K735">
            <v>0</v>
          </cell>
          <cell r="L735">
            <v>0</v>
          </cell>
          <cell r="M735">
            <v>0</v>
          </cell>
          <cell r="N735">
            <v>456</v>
          </cell>
          <cell r="O735">
            <v>125</v>
          </cell>
          <cell r="P735">
            <v>1500</v>
          </cell>
          <cell r="Q735">
            <v>0</v>
          </cell>
          <cell r="R735">
            <v>0</v>
          </cell>
          <cell r="S735">
            <v>0</v>
          </cell>
          <cell r="T735">
            <v>2676</v>
          </cell>
          <cell r="U735">
            <v>12</v>
          </cell>
        </row>
        <row r="736">
          <cell r="A736" t="str">
            <v>DBCS</v>
          </cell>
          <cell r="B736" t="str">
            <v>70-2400</v>
          </cell>
          <cell r="C736" t="str">
            <v>ITS (DJC MIS)</v>
          </cell>
          <cell r="D736" t="str">
            <v>3503</v>
          </cell>
          <cell r="E736" t="str">
            <v>709607</v>
          </cell>
          <cell r="F736" t="str">
            <v>E223352</v>
          </cell>
          <cell r="G736" t="str">
            <v>1024</v>
          </cell>
          <cell r="H736">
            <v>726</v>
          </cell>
          <cell r="I736">
            <v>0.15</v>
          </cell>
          <cell r="L736">
            <v>0</v>
          </cell>
          <cell r="M736">
            <v>0</v>
          </cell>
          <cell r="N736">
            <v>38</v>
          </cell>
          <cell r="O736">
            <v>155</v>
          </cell>
          <cell r="Q736">
            <v>0</v>
          </cell>
          <cell r="R736">
            <v>0</v>
          </cell>
          <cell r="S736">
            <v>0</v>
          </cell>
          <cell r="T736">
            <v>364.35</v>
          </cell>
          <cell r="U736">
            <v>2</v>
          </cell>
        </row>
        <row r="737">
          <cell r="A737" t="str">
            <v>DBCS</v>
          </cell>
          <cell r="B737" t="str">
            <v>70-2400</v>
          </cell>
          <cell r="C737" t="str">
            <v>ITS (DJC MIS)</v>
          </cell>
          <cell r="D737" t="str">
            <v>3503</v>
          </cell>
          <cell r="E737" t="str">
            <v>709607</v>
          </cell>
          <cell r="F737" t="str">
            <v>E196369</v>
          </cell>
          <cell r="G737" t="str">
            <v>1202</v>
          </cell>
          <cell r="H737">
            <v>3427</v>
          </cell>
          <cell r="I737">
            <v>0.21</v>
          </cell>
          <cell r="L737">
            <v>0</v>
          </cell>
          <cell r="M737">
            <v>0</v>
          </cell>
          <cell r="N737">
            <v>38</v>
          </cell>
          <cell r="O737">
            <v>140</v>
          </cell>
          <cell r="Q737">
            <v>0</v>
          </cell>
          <cell r="R737">
            <v>0</v>
          </cell>
          <cell r="S737">
            <v>0</v>
          </cell>
          <cell r="T737">
            <v>2863</v>
          </cell>
          <cell r="U737">
            <v>11</v>
          </cell>
        </row>
        <row r="738">
          <cell r="A738" t="str">
            <v>LIB</v>
          </cell>
          <cell r="B738" t="str">
            <v>80-1000</v>
          </cell>
          <cell r="C738" t="str">
            <v>Facilites &amp; Material Movement</v>
          </cell>
          <cell r="D738" t="str">
            <v>1510</v>
          </cell>
          <cell r="E738" t="str">
            <v>803420</v>
          </cell>
          <cell r="F738" t="str">
            <v>LIBRARY</v>
          </cell>
          <cell r="G738" t="str">
            <v>XXXX</v>
          </cell>
          <cell r="H738">
            <v>0</v>
          </cell>
          <cell r="I738" t="str">
            <v>Actual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12</v>
          </cell>
        </row>
        <row r="739">
          <cell r="A739" t="str">
            <v>LIB</v>
          </cell>
          <cell r="B739" t="str">
            <v>80-1000</v>
          </cell>
          <cell r="C739" t="str">
            <v>Facilites &amp; Material Movement</v>
          </cell>
          <cell r="D739" t="str">
            <v>1510</v>
          </cell>
          <cell r="E739" t="str">
            <v>803420</v>
          </cell>
          <cell r="F739" t="str">
            <v>E177075</v>
          </cell>
          <cell r="G739" t="str">
            <v>1024</v>
          </cell>
          <cell r="H739">
            <v>4271</v>
          </cell>
          <cell r="I739">
            <v>0.15</v>
          </cell>
          <cell r="J739">
            <v>900</v>
          </cell>
          <cell r="K739">
            <v>0</v>
          </cell>
          <cell r="L739">
            <v>0</v>
          </cell>
          <cell r="M739">
            <v>0</v>
          </cell>
          <cell r="N739">
            <v>456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1293.3</v>
          </cell>
          <cell r="U739">
            <v>12</v>
          </cell>
        </row>
        <row r="740">
          <cell r="A740" t="str">
            <v>LIB</v>
          </cell>
          <cell r="B740" t="str">
            <v>80-1000</v>
          </cell>
          <cell r="C740" t="str">
            <v>Facilites &amp; Material Movement</v>
          </cell>
          <cell r="D740" t="str">
            <v>1510</v>
          </cell>
          <cell r="E740" t="str">
            <v>803420</v>
          </cell>
          <cell r="F740" t="str">
            <v>E185178</v>
          </cell>
          <cell r="G740" t="str">
            <v>1202</v>
          </cell>
          <cell r="H740">
            <v>5206</v>
          </cell>
          <cell r="I740">
            <v>0.21</v>
          </cell>
          <cell r="J740">
            <v>1260</v>
          </cell>
          <cell r="K740">
            <v>0</v>
          </cell>
          <cell r="L740">
            <v>0</v>
          </cell>
          <cell r="M740">
            <v>0</v>
          </cell>
          <cell r="N740">
            <v>456</v>
          </cell>
          <cell r="O740">
            <v>0</v>
          </cell>
          <cell r="P740">
            <v>0</v>
          </cell>
          <cell r="Q740">
            <v>0</v>
          </cell>
          <cell r="R740">
            <v>265</v>
          </cell>
          <cell r="S740">
            <v>59</v>
          </cell>
          <cell r="T740">
            <v>1855.23</v>
          </cell>
          <cell r="U740">
            <v>12</v>
          </cell>
        </row>
        <row r="741">
          <cell r="A741" t="str">
            <v>LIB</v>
          </cell>
          <cell r="B741" t="str">
            <v>80-1000</v>
          </cell>
          <cell r="C741" t="str">
            <v>Facilites &amp; Material Movement</v>
          </cell>
          <cell r="D741" t="str">
            <v>1510</v>
          </cell>
          <cell r="E741" t="str">
            <v>803420</v>
          </cell>
          <cell r="F741" t="str">
            <v>E177065</v>
          </cell>
          <cell r="G741" t="str">
            <v>1227</v>
          </cell>
          <cell r="H741">
            <v>0</v>
          </cell>
          <cell r="I741" t="str">
            <v>Actual</v>
          </cell>
          <cell r="J741">
            <v>0</v>
          </cell>
          <cell r="K741">
            <v>0</v>
          </cell>
          <cell r="L741">
            <v>2162.6999999999998</v>
          </cell>
          <cell r="M741">
            <v>838.53</v>
          </cell>
          <cell r="N741">
            <v>456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3427.23</v>
          </cell>
          <cell r="U741">
            <v>12</v>
          </cell>
        </row>
        <row r="742">
          <cell r="A742" t="str">
            <v>LIB</v>
          </cell>
          <cell r="B742" t="str">
            <v>80-1000</v>
          </cell>
          <cell r="C742" t="str">
            <v>Facilites &amp; Material Movement</v>
          </cell>
          <cell r="D742" t="str">
            <v>1510</v>
          </cell>
          <cell r="E742" t="str">
            <v>803420</v>
          </cell>
          <cell r="F742" t="str">
            <v>E177079</v>
          </cell>
          <cell r="G742" t="str">
            <v>1340</v>
          </cell>
          <cell r="H742">
            <v>0</v>
          </cell>
          <cell r="I742" t="str">
            <v>Actual</v>
          </cell>
          <cell r="J742">
            <v>0</v>
          </cell>
          <cell r="K742">
            <v>0</v>
          </cell>
          <cell r="L742">
            <v>283.14</v>
          </cell>
          <cell r="M742">
            <v>91.39</v>
          </cell>
          <cell r="N742">
            <v>456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800.53</v>
          </cell>
          <cell r="U742">
            <v>12</v>
          </cell>
        </row>
        <row r="743">
          <cell r="A743" t="str">
            <v>LIB</v>
          </cell>
          <cell r="B743" t="str">
            <v>80-1000</v>
          </cell>
          <cell r="C743" t="str">
            <v>Facilites &amp; Material Movement</v>
          </cell>
          <cell r="D743" t="str">
            <v>1510</v>
          </cell>
          <cell r="E743" t="str">
            <v>803420</v>
          </cell>
          <cell r="F743" t="str">
            <v>E188843</v>
          </cell>
          <cell r="G743" t="str">
            <v>1335</v>
          </cell>
          <cell r="H743">
            <v>0</v>
          </cell>
          <cell r="I743" t="str">
            <v>Actual</v>
          </cell>
          <cell r="J743">
            <v>0</v>
          </cell>
          <cell r="K743">
            <v>0</v>
          </cell>
          <cell r="L743">
            <v>2193.12</v>
          </cell>
          <cell r="M743">
            <v>882.95</v>
          </cell>
          <cell r="N743">
            <v>456</v>
          </cell>
          <cell r="O743">
            <v>380</v>
          </cell>
          <cell r="P743">
            <v>4560</v>
          </cell>
          <cell r="Q743">
            <v>252</v>
          </cell>
          <cell r="R743">
            <v>0</v>
          </cell>
          <cell r="S743">
            <v>0</v>
          </cell>
          <cell r="T743">
            <v>8314.07</v>
          </cell>
          <cell r="U743">
            <v>12</v>
          </cell>
        </row>
        <row r="744">
          <cell r="A744" t="str">
            <v>LIB</v>
          </cell>
          <cell r="B744" t="str">
            <v>80-1000</v>
          </cell>
          <cell r="C744" t="str">
            <v>Facilites &amp; Material Movement</v>
          </cell>
          <cell r="D744" t="str">
            <v>1510</v>
          </cell>
          <cell r="E744" t="str">
            <v>803420</v>
          </cell>
          <cell r="F744" t="str">
            <v>E208671</v>
          </cell>
          <cell r="G744" t="str">
            <v>1335</v>
          </cell>
          <cell r="H744">
            <v>0</v>
          </cell>
          <cell r="I744" t="str">
            <v>Actual</v>
          </cell>
          <cell r="J744">
            <v>0</v>
          </cell>
          <cell r="K744">
            <v>0</v>
          </cell>
          <cell r="L744">
            <v>1502.77</v>
          </cell>
          <cell r="M744">
            <v>977.07</v>
          </cell>
          <cell r="N744">
            <v>456</v>
          </cell>
          <cell r="O744">
            <v>298</v>
          </cell>
          <cell r="P744">
            <v>3576</v>
          </cell>
          <cell r="Q744">
            <v>2626.71</v>
          </cell>
          <cell r="R744">
            <v>0</v>
          </cell>
          <cell r="S744">
            <v>0</v>
          </cell>
          <cell r="T744">
            <v>9108.5499999999993</v>
          </cell>
          <cell r="U744">
            <v>12</v>
          </cell>
        </row>
        <row r="745">
          <cell r="A745" t="str">
            <v>LIB</v>
          </cell>
          <cell r="B745" t="str">
            <v>80-1000</v>
          </cell>
          <cell r="C745" t="str">
            <v>Facilites &amp; Material Movement</v>
          </cell>
          <cell r="D745" t="str">
            <v>1510</v>
          </cell>
          <cell r="E745" t="str">
            <v>803420</v>
          </cell>
          <cell r="F745" t="str">
            <v>E213216</v>
          </cell>
          <cell r="G745" t="str">
            <v>1335</v>
          </cell>
          <cell r="H745">
            <v>0</v>
          </cell>
          <cell r="I745" t="str">
            <v>Actual</v>
          </cell>
          <cell r="J745">
            <v>0</v>
          </cell>
          <cell r="K745">
            <v>0</v>
          </cell>
          <cell r="L745">
            <v>2143.62</v>
          </cell>
          <cell r="M745">
            <v>1033.3</v>
          </cell>
          <cell r="N745">
            <v>456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3602.92</v>
          </cell>
          <cell r="U745">
            <v>12</v>
          </cell>
        </row>
        <row r="746">
          <cell r="A746" t="str">
            <v>LIB</v>
          </cell>
          <cell r="B746" t="str">
            <v>80-1200</v>
          </cell>
          <cell r="C746" t="str">
            <v>OUTREACH</v>
          </cell>
          <cell r="D746" t="str">
            <v>1510</v>
          </cell>
          <cell r="E746" t="str">
            <v>804210</v>
          </cell>
          <cell r="F746" t="str">
            <v>E177071</v>
          </cell>
          <cell r="G746" t="str">
            <v>1226</v>
          </cell>
          <cell r="H746">
            <v>994</v>
          </cell>
          <cell r="I746">
            <v>0.27</v>
          </cell>
          <cell r="L746">
            <v>0</v>
          </cell>
          <cell r="M746">
            <v>0</v>
          </cell>
          <cell r="N746">
            <v>38</v>
          </cell>
          <cell r="O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652.19000000000005</v>
          </cell>
          <cell r="U746">
            <v>4</v>
          </cell>
        </row>
        <row r="747">
          <cell r="A747" t="str">
            <v>LIB</v>
          </cell>
          <cell r="B747" t="str">
            <v>80-1200</v>
          </cell>
          <cell r="C747" t="str">
            <v>OUTREACH</v>
          </cell>
          <cell r="D747" t="str">
            <v>1510</v>
          </cell>
          <cell r="E747" t="str">
            <v>804210</v>
          </cell>
          <cell r="F747" t="str">
            <v>E218952</v>
          </cell>
          <cell r="G747" t="str">
            <v>1340</v>
          </cell>
          <cell r="H747">
            <v>0</v>
          </cell>
          <cell r="I747" t="str">
            <v>Actual</v>
          </cell>
          <cell r="J747">
            <v>0</v>
          </cell>
          <cell r="K747">
            <v>0</v>
          </cell>
          <cell r="L747">
            <v>553.62</v>
          </cell>
          <cell r="M747">
            <v>846.93</v>
          </cell>
          <cell r="N747">
            <v>456</v>
          </cell>
          <cell r="O747">
            <v>0</v>
          </cell>
          <cell r="P747">
            <v>0</v>
          </cell>
          <cell r="Q747">
            <v>2357.16</v>
          </cell>
          <cell r="R747">
            <v>1621.76</v>
          </cell>
          <cell r="S747">
            <v>0</v>
          </cell>
          <cell r="T747">
            <v>5805.47</v>
          </cell>
          <cell r="U747">
            <v>12</v>
          </cell>
        </row>
        <row r="748">
          <cell r="A748" t="str">
            <v>LIB</v>
          </cell>
          <cell r="B748" t="str">
            <v>80-1300</v>
          </cell>
          <cell r="C748" t="str">
            <v>SENIOR SERVICES</v>
          </cell>
          <cell r="D748" t="str">
            <v>1510</v>
          </cell>
          <cell r="E748" t="str">
            <v>LIB04.1</v>
          </cell>
          <cell r="F748" t="str">
            <v>E213230</v>
          </cell>
          <cell r="G748" t="str">
            <v>1202</v>
          </cell>
          <cell r="H748">
            <v>0</v>
          </cell>
          <cell r="I748">
            <v>0.21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Q748">
            <v>753.82</v>
          </cell>
          <cell r="R748">
            <v>0</v>
          </cell>
          <cell r="S748">
            <v>525</v>
          </cell>
          <cell r="T748">
            <v>1278.82</v>
          </cell>
          <cell r="U748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First"/>
      <sheetName val="Chris Nov 3 email "/>
      <sheetName val="Data"/>
      <sheetName val="FPM Staff _FY12"/>
      <sheetName val="FY12 Wage Table 10-10"/>
      <sheetName val="DCM_Vacancy Rpt CB email Nov09"/>
      <sheetName val="mom_New Position Costs"/>
      <sheetName val="mom_Hours"/>
      <sheetName val="PT64 Oct 2010"/>
      <sheetName val="Duplicates"/>
      <sheetName val="60130"/>
      <sheetName val="601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t Summary - Published"/>
      <sheetName val="Elect Svc  Published"/>
      <sheetName val="Dept Sum - INTERNAL"/>
      <sheetName val="Sq. Ft. by Unit - INPUT"/>
      <sheetName val="Sq. Ft. -Depts ONLY"/>
      <sheetName val="Total Alloc by Dept-Bldg"/>
      <sheetName val="Svc Req. Est."/>
      <sheetName val="AP - CIP"/>
      <sheetName val="AP-CIP Piv Tbl"/>
      <sheetName val="Leases"/>
      <sheetName val="Lease Piv Tbl"/>
      <sheetName val=" FY15 Lease Cost Estimates"/>
      <sheetName val="Debt"/>
      <sheetName val="Debt Piv Tbl"/>
      <sheetName val="Sq. Ft. by Dept Piv Tbl"/>
      <sheetName val="O&amp;M Charges"/>
      <sheetName val="O&amp;M Piv Tbl"/>
      <sheetName val="Sheet1"/>
      <sheetName val="O&amp;M by Type Piv Tbl"/>
      <sheetName val="Utilities"/>
      <sheetName val="Utilities Lookup"/>
      <sheetName val="Utilities Piv Tbl &amp; Calcs."/>
      <sheetName val="Enhanced"/>
      <sheetName val="Enhanced Piv Tbl 2"/>
      <sheetName val="Enhanced Piv Tbl"/>
      <sheetName val="Elect Svc List"/>
      <sheetName val="Enhanced Svc Bldg List"/>
      <sheetName val="Space Alloc Changes"/>
      <sheetName val="Util Redist"/>
      <sheetName val="Piv Tbl "/>
      <sheetName val="Piv Tbl - Redist"/>
      <sheetName val="FMP Redist"/>
      <sheetName val="Lease Admin. &amp; Notes"/>
      <sheetName val="Electronic Svc"/>
      <sheetName val="AP &amp; C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M2">
            <v>1059.9864841609688</v>
          </cell>
        </row>
      </sheetData>
      <sheetData sheetId="26">
        <row r="1">
          <cell r="P1" t="str">
            <v>Type</v>
          </cell>
        </row>
        <row r="2">
          <cell r="P2" t="str">
            <v>Janitorial</v>
          </cell>
        </row>
        <row r="3">
          <cell r="P3" t="str">
            <v>Security</v>
          </cell>
        </row>
        <row r="4">
          <cell r="P4" t="str">
            <v>Both - Janitorial/Security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01 BILLING MASTER"/>
      <sheetName val="Sheet2"/>
      <sheetName val="By Bldg"/>
      <sheetName val="LSE OTH"/>
      <sheetName val="BIL-IGA"/>
      <sheetName val="VACANT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  <sheetName val="111"/>
      <sheetName val="014"/>
      <sheetName val="101"/>
      <sheetName val="106"/>
      <sheetName val="107"/>
      <sheetName val="109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ULY 01 BILLING MASTER"/>
      <sheetName val="Total sqft"/>
      <sheetName val="By Bldg"/>
      <sheetName val="LSE OTH"/>
      <sheetName val="BIL-IGA"/>
      <sheetName val="VACANT"/>
      <sheetName val="014"/>
      <sheetName val="101"/>
      <sheetName val="106"/>
      <sheetName val="107"/>
      <sheetName val="109"/>
      <sheetName val="111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al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="80" zoomScaleNormal="80" workbookViewId="0">
      <selection activeCell="N19" sqref="N19"/>
    </sheetView>
  </sheetViews>
  <sheetFormatPr defaultRowHeight="15" x14ac:dyDescent="0.25"/>
  <cols>
    <col min="1" max="1" width="15.85546875" customWidth="1"/>
    <col min="2" max="2" width="15.140625" customWidth="1"/>
    <col min="3" max="3" width="15.28515625" bestFit="1" customWidth="1"/>
    <col min="4" max="4" width="16" customWidth="1"/>
    <col min="5" max="5" width="13.140625" customWidth="1"/>
    <col min="6" max="6" width="14.42578125" customWidth="1"/>
    <col min="7" max="7" width="14.5703125" customWidth="1"/>
    <col min="8" max="8" width="17.140625" customWidth="1"/>
    <col min="9" max="9" width="14.85546875" customWidth="1"/>
    <col min="10" max="10" width="15.85546875" customWidth="1"/>
    <col min="11" max="11" width="14.7109375" customWidth="1"/>
    <col min="12" max="12" width="4.140625" customWidth="1"/>
    <col min="13" max="13" width="18.7109375" customWidth="1"/>
    <col min="14" max="14" width="18.42578125" customWidth="1"/>
    <col min="15" max="15" width="13.28515625" customWidth="1"/>
    <col min="17" max="17" width="21.7109375" customWidth="1"/>
  </cols>
  <sheetData>
    <row r="1" spans="1:15" ht="18.75" x14ac:dyDescent="0.3">
      <c r="A1" s="222" t="s">
        <v>824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3"/>
      <c r="O1" s="223"/>
    </row>
    <row r="2" spans="1:15" ht="15" customHeight="1" x14ac:dyDescent="0.25">
      <c r="A2" s="224" t="s">
        <v>804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5"/>
      <c r="O2" s="225"/>
    </row>
    <row r="3" spans="1:15" ht="46.5" customHeight="1" x14ac:dyDescent="0.25">
      <c r="A3" s="139" t="s">
        <v>679</v>
      </c>
      <c r="B3" s="140" t="s">
        <v>805</v>
      </c>
      <c r="C3" s="141" t="s">
        <v>0</v>
      </c>
      <c r="D3" s="141" t="s">
        <v>806</v>
      </c>
      <c r="E3" s="141" t="s">
        <v>807</v>
      </c>
      <c r="F3" s="141" t="s">
        <v>808</v>
      </c>
      <c r="G3" s="141" t="s">
        <v>659</v>
      </c>
      <c r="H3" s="141" t="s">
        <v>809</v>
      </c>
      <c r="I3" s="141" t="s">
        <v>810</v>
      </c>
      <c r="J3" s="141" t="s">
        <v>811</v>
      </c>
      <c r="K3" s="141" t="s">
        <v>812</v>
      </c>
      <c r="L3" s="142"/>
      <c r="M3" s="141" t="s">
        <v>813</v>
      </c>
      <c r="N3" s="141" t="s">
        <v>814</v>
      </c>
      <c r="O3" s="141" t="s">
        <v>815</v>
      </c>
    </row>
    <row r="4" spans="1:15" x14ac:dyDescent="0.25">
      <c r="A4" s="127" t="s">
        <v>43</v>
      </c>
      <c r="B4" s="143">
        <v>70665.333942069614</v>
      </c>
      <c r="C4" s="144">
        <v>463918.22353478259</v>
      </c>
      <c r="D4" s="128">
        <v>20227.364366466943</v>
      </c>
      <c r="E4" s="7">
        <v>68164.44</v>
      </c>
      <c r="F4" s="7">
        <v>161261.06398708752</v>
      </c>
      <c r="G4" s="128">
        <v>0</v>
      </c>
      <c r="H4" s="128">
        <v>139065</v>
      </c>
      <c r="I4" s="128">
        <v>154067.30647420741</v>
      </c>
      <c r="J4" s="128">
        <f>SUM(C4:I4)</f>
        <v>1006703.3983625444</v>
      </c>
      <c r="K4" s="129">
        <f>(J4-J22)/J22</f>
        <v>8.1196565526738766E-3</v>
      </c>
      <c r="L4" s="3"/>
      <c r="M4" s="128">
        <v>13480.297022745424</v>
      </c>
      <c r="N4" s="128">
        <v>1059.9864841609688</v>
      </c>
      <c r="O4" s="129">
        <v>2.5332882805365626</v>
      </c>
    </row>
    <row r="5" spans="1:15" x14ac:dyDescent="0.25">
      <c r="A5" s="127" t="s">
        <v>17</v>
      </c>
      <c r="B5" s="143">
        <v>173699.09086420576</v>
      </c>
      <c r="C5" s="144">
        <v>801942.93298867019</v>
      </c>
      <c r="D5" s="128">
        <v>36794.945519115638</v>
      </c>
      <c r="E5" s="7">
        <v>167699.92999999996</v>
      </c>
      <c r="F5" s="7">
        <v>354440.17742596788</v>
      </c>
      <c r="G5" s="128">
        <v>567635.38919186313</v>
      </c>
      <c r="H5" s="128">
        <v>222769.10245199726</v>
      </c>
      <c r="I5" s="128">
        <v>186356.83260946951</v>
      </c>
      <c r="J5" s="128">
        <f t="shared" ref="J5:J13" si="0">SUM(C5:I5)</f>
        <v>2337639.3101870837</v>
      </c>
      <c r="K5" s="129">
        <f t="shared" ref="K5:K13" si="1">(J5-J23)/J23</f>
        <v>5.2294603149638318E-2</v>
      </c>
      <c r="L5" s="3"/>
      <c r="M5" s="128">
        <v>303922.93567315576</v>
      </c>
      <c r="N5" s="128">
        <v>3386.0679355142065</v>
      </c>
      <c r="O5" s="129">
        <v>-0.95378706533943569</v>
      </c>
    </row>
    <row r="6" spans="1:15" x14ac:dyDescent="0.25">
      <c r="A6" s="127" t="s">
        <v>140</v>
      </c>
      <c r="B6" s="143">
        <v>241130.69595141773</v>
      </c>
      <c r="C6" s="144">
        <v>333808.3320301777</v>
      </c>
      <c r="D6" s="128">
        <v>122007.60896466326</v>
      </c>
      <c r="E6" s="7">
        <v>158508.21</v>
      </c>
      <c r="F6" s="7">
        <v>19751.26288256015</v>
      </c>
      <c r="G6" s="128">
        <v>953904.51365105808</v>
      </c>
      <c r="H6" s="128">
        <v>2901352.2060584403</v>
      </c>
      <c r="I6" s="128">
        <v>125064.52340854166</v>
      </c>
      <c r="J6" s="128">
        <f t="shared" si="0"/>
        <v>4614396.6569954408</v>
      </c>
      <c r="K6" s="129">
        <f t="shared" si="1"/>
        <v>2.4830552166880817E-2</v>
      </c>
      <c r="L6" s="3"/>
      <c r="M6" s="128">
        <v>148985.97924019542</v>
      </c>
      <c r="N6" s="128">
        <v>1363.1513427995999</v>
      </c>
      <c r="O6" s="129">
        <v>9.0521074239679908E-2</v>
      </c>
    </row>
    <row r="7" spans="1:15" x14ac:dyDescent="0.25">
      <c r="A7" s="127" t="s">
        <v>47</v>
      </c>
      <c r="B7" s="143">
        <v>284233.89234787121</v>
      </c>
      <c r="C7" s="144">
        <v>1718217.7033489759</v>
      </c>
      <c r="D7" s="128">
        <v>203020.38814189046</v>
      </c>
      <c r="E7" s="7">
        <v>623850.87</v>
      </c>
      <c r="F7" s="7">
        <v>294188.57126454113</v>
      </c>
      <c r="G7" s="128">
        <v>379114.31918007915</v>
      </c>
      <c r="H7" s="128">
        <v>609407</v>
      </c>
      <c r="I7" s="128">
        <v>590040.85879602481</v>
      </c>
      <c r="J7" s="128">
        <f t="shared" si="0"/>
        <v>4417839.7107315119</v>
      </c>
      <c r="K7" s="129">
        <f t="shared" si="1"/>
        <v>4.7135459052068486E-2</v>
      </c>
      <c r="L7" s="3"/>
      <c r="M7" s="128">
        <v>74828.709353538085</v>
      </c>
      <c r="N7" s="128">
        <v>134333.65748806647</v>
      </c>
      <c r="O7" s="129">
        <v>9.0521074239679741E-2</v>
      </c>
    </row>
    <row r="8" spans="1:15" x14ac:dyDescent="0.25">
      <c r="A8" s="127" t="s">
        <v>135</v>
      </c>
      <c r="B8" s="143">
        <v>90183.171944900401</v>
      </c>
      <c r="C8" s="144">
        <v>478444.38273223065</v>
      </c>
      <c r="D8" s="128">
        <v>55319.37867238569</v>
      </c>
      <c r="E8" s="7">
        <v>250988.83</v>
      </c>
      <c r="F8" s="7">
        <v>9346.6150877785931</v>
      </c>
      <c r="G8" s="128">
        <v>1030648.2006170286</v>
      </c>
      <c r="H8" s="128">
        <v>1123</v>
      </c>
      <c r="I8" s="128">
        <v>110390.92550162878</v>
      </c>
      <c r="J8" s="128">
        <f t="shared" si="0"/>
        <v>1936261.3326110523</v>
      </c>
      <c r="K8" s="129">
        <f t="shared" si="1"/>
        <v>-2.5332948784621302E-4</v>
      </c>
      <c r="L8" s="3"/>
      <c r="M8" s="128">
        <v>604423.36962540296</v>
      </c>
      <c r="N8" s="128">
        <v>3386.0679355142065</v>
      </c>
      <c r="O8" s="129">
        <v>9.0521074239680033E-2</v>
      </c>
    </row>
    <row r="9" spans="1:15" x14ac:dyDescent="0.25">
      <c r="A9" s="127" t="s">
        <v>305</v>
      </c>
      <c r="B9" s="143">
        <v>147282.53908422304</v>
      </c>
      <c r="C9" s="144">
        <v>818584.05938810564</v>
      </c>
      <c r="D9" s="128">
        <v>0</v>
      </c>
      <c r="E9" s="7">
        <v>198801.05000000002</v>
      </c>
      <c r="F9" s="7">
        <v>299401.9319493451</v>
      </c>
      <c r="G9" s="128">
        <v>0</v>
      </c>
      <c r="H9" s="128">
        <v>0</v>
      </c>
      <c r="I9" s="128">
        <v>288593.60174997029</v>
      </c>
      <c r="J9" s="128">
        <f t="shared" si="0"/>
        <v>1605380.6430874211</v>
      </c>
      <c r="K9" s="129">
        <f t="shared" si="1"/>
        <v>8.173649170667982E-2</v>
      </c>
      <c r="L9" s="3"/>
      <c r="M9" s="128">
        <v>106956.62795373579</v>
      </c>
      <c r="N9" s="128">
        <v>50512.674433724147</v>
      </c>
      <c r="O9" s="129">
        <v>9.0491881300579585E-2</v>
      </c>
    </row>
    <row r="10" spans="1:15" x14ac:dyDescent="0.25">
      <c r="A10" s="127" t="s">
        <v>63</v>
      </c>
      <c r="B10" s="143">
        <v>305117.46594021254</v>
      </c>
      <c r="C10" s="144">
        <v>1953489.0201866252</v>
      </c>
      <c r="D10" s="128">
        <v>727070.97056956647</v>
      </c>
      <c r="E10" s="7">
        <v>460080.16</v>
      </c>
      <c r="F10" s="7">
        <v>421940.70958715474</v>
      </c>
      <c r="G10" s="128">
        <v>1221465.333368337</v>
      </c>
      <c r="H10" s="128">
        <v>1081627</v>
      </c>
      <c r="I10" s="128">
        <v>571999.31759420736</v>
      </c>
      <c r="J10" s="128">
        <f t="shared" si="0"/>
        <v>6437672.511305891</v>
      </c>
      <c r="K10" s="129">
        <f t="shared" si="1"/>
        <v>3.9258596533943133E-2</v>
      </c>
      <c r="L10" s="3"/>
      <c r="M10" s="128">
        <v>681462.31053909776</v>
      </c>
      <c r="N10" s="128">
        <v>20432.002846954641</v>
      </c>
      <c r="O10" s="129">
        <v>9.0521074239679838E-2</v>
      </c>
    </row>
    <row r="11" spans="1:15" x14ac:dyDescent="0.25">
      <c r="A11" s="127" t="s">
        <v>207</v>
      </c>
      <c r="B11" s="143">
        <v>315332.63398338179</v>
      </c>
      <c r="C11" s="144">
        <v>2470126.6650480884</v>
      </c>
      <c r="D11" s="92">
        <v>367379</v>
      </c>
      <c r="E11" s="7">
        <v>879860.05</v>
      </c>
      <c r="F11" s="7">
        <v>183640.17146351293</v>
      </c>
      <c r="G11" s="128">
        <v>18124.525468838969</v>
      </c>
      <c r="H11" s="128">
        <v>580604.15209905163</v>
      </c>
      <c r="I11" s="128">
        <v>851116.11971690622</v>
      </c>
      <c r="J11" s="128">
        <f t="shared" si="0"/>
        <v>5350850.6837963983</v>
      </c>
      <c r="K11" s="129">
        <f t="shared" si="1"/>
        <v>7.9067460071585341E-2</v>
      </c>
      <c r="L11" s="3"/>
      <c r="M11" s="128">
        <v>68223.768515633143</v>
      </c>
      <c r="N11" s="128">
        <v>29613.099770978508</v>
      </c>
      <c r="O11" s="129">
        <v>9.0521074239679908E-2</v>
      </c>
    </row>
    <row r="12" spans="1:15" x14ac:dyDescent="0.25">
      <c r="A12" s="127" t="s">
        <v>24</v>
      </c>
      <c r="B12" s="143">
        <v>585770.82130297448</v>
      </c>
      <c r="C12" s="144">
        <v>3798592.8267547674</v>
      </c>
      <c r="D12" s="128">
        <v>36496.69892228306</v>
      </c>
      <c r="E12" s="7">
        <v>933091.66</v>
      </c>
      <c r="F12" s="7">
        <v>1088405.2564771555</v>
      </c>
      <c r="G12" s="128">
        <v>335098.80134197575</v>
      </c>
      <c r="H12" s="128">
        <v>153880.7070856037</v>
      </c>
      <c r="I12" s="128">
        <v>1759887.2369409769</v>
      </c>
      <c r="J12" s="128">
        <f t="shared" si="0"/>
        <v>8105453.1875227634</v>
      </c>
      <c r="K12" s="129">
        <f t="shared" si="1"/>
        <v>3.1787437168301617E-2</v>
      </c>
      <c r="L12" s="3"/>
      <c r="M12" s="128">
        <v>301719.14257364033</v>
      </c>
      <c r="N12" s="128">
        <v>498123.23260989168</v>
      </c>
      <c r="O12" s="129">
        <v>0.1093416252285874</v>
      </c>
    </row>
    <row r="13" spans="1:15" x14ac:dyDescent="0.25">
      <c r="A13" s="127" t="s">
        <v>30</v>
      </c>
      <c r="B13" s="143">
        <v>474445.86495424248</v>
      </c>
      <c r="C13" s="144">
        <v>2445566.7262986605</v>
      </c>
      <c r="D13" s="128">
        <v>145346.64407463468</v>
      </c>
      <c r="E13" s="7">
        <v>353357.55</v>
      </c>
      <c r="F13" s="7">
        <v>795513.98987489904</v>
      </c>
      <c r="G13" s="128">
        <v>662008.91718082014</v>
      </c>
      <c r="H13" s="128">
        <v>262308.51054831967</v>
      </c>
      <c r="I13" s="128">
        <v>852484.69800843927</v>
      </c>
      <c r="J13" s="128">
        <f t="shared" si="0"/>
        <v>5516587.0359857734</v>
      </c>
      <c r="K13" s="129">
        <f t="shared" si="1"/>
        <v>5.925858118207919E-2</v>
      </c>
      <c r="L13" s="3"/>
      <c r="M13" s="128">
        <v>195996.85950285519</v>
      </c>
      <c r="N13" s="128">
        <v>106502.46915239563</v>
      </c>
      <c r="O13" s="129">
        <v>0.17898542245882645</v>
      </c>
    </row>
    <row r="14" spans="1:15" ht="15.75" thickBot="1" x14ac:dyDescent="0.3">
      <c r="A14" s="145" t="s">
        <v>658</v>
      </c>
      <c r="B14" s="146">
        <v>2671191.947165878</v>
      </c>
      <c r="C14" s="147">
        <f t="shared" ref="C14:J14" si="2">SUM(C4:C13)</f>
        <v>15282690.872311084</v>
      </c>
      <c r="D14" s="147">
        <f t="shared" si="2"/>
        <v>1713662.999231006</v>
      </c>
      <c r="E14" s="147">
        <f>SUM(E4:E13)</f>
        <v>4094402.75</v>
      </c>
      <c r="F14" s="147">
        <f>SUM(F4:F13)</f>
        <v>3627889.7500000023</v>
      </c>
      <c r="G14" s="147">
        <f t="shared" si="2"/>
        <v>5168000.0000000009</v>
      </c>
      <c r="H14" s="147">
        <f t="shared" si="2"/>
        <v>5952136.6782434126</v>
      </c>
      <c r="I14" s="147">
        <f t="shared" si="2"/>
        <v>5490001.420800373</v>
      </c>
      <c r="J14" s="147">
        <f t="shared" si="2"/>
        <v>41328784.470585883</v>
      </c>
      <c r="K14" s="148">
        <f>(J14-J32)/J32</f>
        <v>4.4198515503929385E-2</v>
      </c>
      <c r="L14" s="3"/>
      <c r="M14" s="147">
        <v>2500000</v>
      </c>
      <c r="N14" s="147">
        <v>848712.41</v>
      </c>
      <c r="O14" s="148">
        <v>1.9252763062925699E-2</v>
      </c>
    </row>
    <row r="15" spans="1:15" ht="15.75" thickTop="1" x14ac:dyDescent="0.25">
      <c r="A15" s="10"/>
      <c r="B15" s="10"/>
      <c r="C15" s="149"/>
      <c r="D15" s="10"/>
      <c r="E15" s="221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x14ac:dyDescent="0.25">
      <c r="A16" s="150" t="s">
        <v>816</v>
      </c>
      <c r="B16" s="150"/>
      <c r="C16" s="150"/>
      <c r="D16" s="150"/>
      <c r="E16" s="150"/>
      <c r="F16" s="150"/>
      <c r="G16" s="150"/>
      <c r="H16" s="151"/>
      <c r="I16" s="151"/>
      <c r="J16" s="152"/>
      <c r="K16" s="153"/>
      <c r="L16" s="10"/>
      <c r="M16" s="10"/>
      <c r="N16" s="10"/>
      <c r="O16" s="10"/>
    </row>
    <row r="17" spans="1:15" ht="21" customHeight="1" x14ac:dyDescent="0.25">
      <c r="A17" s="154"/>
      <c r="B17" s="150"/>
      <c r="C17" s="150"/>
      <c r="D17" s="150"/>
      <c r="E17" s="221"/>
      <c r="F17" s="150"/>
      <c r="G17" s="150"/>
      <c r="H17" s="150"/>
      <c r="I17" s="150"/>
      <c r="J17" s="150"/>
      <c r="K17" s="153"/>
      <c r="L17" s="10"/>
      <c r="M17" s="10"/>
      <c r="N17" s="10"/>
      <c r="O17" s="10"/>
    </row>
    <row r="18" spans="1:15" ht="20.25" customHeight="1" thickBot="1" x14ac:dyDescent="0.3">
      <c r="A18" s="155" t="s">
        <v>817</v>
      </c>
      <c r="B18" s="155"/>
      <c r="C18" s="155"/>
      <c r="D18" s="155"/>
      <c r="E18" s="155"/>
      <c r="F18" s="156"/>
      <c r="G18" s="155"/>
      <c r="H18" s="155"/>
      <c r="I18" s="155"/>
      <c r="J18" s="156">
        <f>J14-H14-F14-E14</f>
        <v>27654355.292342465</v>
      </c>
      <c r="K18" s="157">
        <f>(J18-J34)/J34</f>
        <v>2.5539513168828458E-2</v>
      </c>
      <c r="L18" s="138"/>
      <c r="M18" s="10"/>
      <c r="N18" s="10"/>
      <c r="O18" s="10"/>
    </row>
    <row r="19" spans="1:15" ht="58.5" customHeight="1" thickTop="1" x14ac:dyDescent="0.25">
      <c r="A19" s="138"/>
      <c r="B19" s="138"/>
      <c r="C19" s="138"/>
      <c r="D19" s="138"/>
      <c r="E19" s="138"/>
      <c r="F19" s="138"/>
      <c r="G19" s="138"/>
      <c r="H19" s="138"/>
      <c r="I19" s="138"/>
      <c r="J19" s="114"/>
      <c r="K19" s="138"/>
      <c r="L19" s="138"/>
      <c r="M19" s="10"/>
      <c r="N19" s="10"/>
      <c r="O19" s="10"/>
    </row>
    <row r="20" spans="1:15" ht="15.75" x14ac:dyDescent="0.25">
      <c r="A20" s="224" t="s">
        <v>818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3"/>
      <c r="M20" s="223"/>
      <c r="N20" s="223"/>
      <c r="O20" s="223"/>
    </row>
    <row r="21" spans="1:15" ht="30" x14ac:dyDescent="0.25">
      <c r="A21" s="158" t="s">
        <v>679</v>
      </c>
      <c r="B21" s="159" t="s">
        <v>805</v>
      </c>
      <c r="C21" s="159" t="s">
        <v>0</v>
      </c>
      <c r="D21" s="159" t="s">
        <v>806</v>
      </c>
      <c r="E21" s="159" t="s">
        <v>807</v>
      </c>
      <c r="F21" s="159" t="s">
        <v>808</v>
      </c>
      <c r="G21" s="159" t="s">
        <v>659</v>
      </c>
      <c r="H21" s="159" t="s">
        <v>809</v>
      </c>
      <c r="I21" s="159" t="s">
        <v>810</v>
      </c>
      <c r="J21" s="159" t="s">
        <v>811</v>
      </c>
      <c r="L21" s="10"/>
      <c r="M21" s="160" t="s">
        <v>819</v>
      </c>
      <c r="N21" s="10"/>
      <c r="O21" s="161"/>
    </row>
    <row r="22" spans="1:15" x14ac:dyDescent="0.25">
      <c r="A22" s="127" t="s">
        <v>43</v>
      </c>
      <c r="B22" s="143">
        <v>71270.333942069614</v>
      </c>
      <c r="C22" s="144">
        <v>463423.08960697829</v>
      </c>
      <c r="D22" s="128">
        <v>27791.552318443966</v>
      </c>
      <c r="E22" s="144">
        <v>62711.296959933868</v>
      </c>
      <c r="F22" s="144">
        <v>148470.574417995</v>
      </c>
      <c r="G22" s="128">
        <v>0</v>
      </c>
      <c r="H22" s="128">
        <v>145756.94959188247</v>
      </c>
      <c r="I22" s="128">
        <v>150441.68582453989</v>
      </c>
      <c r="J22" s="128">
        <f>SUM(C22:I22)</f>
        <v>998595.14871977351</v>
      </c>
      <c r="L22" s="10"/>
      <c r="M22" s="128">
        <v>14655.91</v>
      </c>
      <c r="N22" s="10"/>
      <c r="O22" s="161"/>
    </row>
    <row r="23" spans="1:15" x14ac:dyDescent="0.25">
      <c r="A23" s="127" t="s">
        <v>17</v>
      </c>
      <c r="B23" s="143">
        <v>61323.630454820064</v>
      </c>
      <c r="C23" s="144">
        <v>812798.29495503474</v>
      </c>
      <c r="D23" s="128">
        <v>40199.323443446519</v>
      </c>
      <c r="E23" s="144">
        <v>136160.09804402571</v>
      </c>
      <c r="F23" s="144">
        <v>366195.38939412939</v>
      </c>
      <c r="G23" s="128">
        <v>423944.84823818208</v>
      </c>
      <c r="H23" s="128">
        <v>197886.61428116562</v>
      </c>
      <c r="I23" s="128">
        <v>244283.92838462582</v>
      </c>
      <c r="J23" s="128">
        <f t="shared" ref="J23:J31" si="3">SUM(C23:I23)</f>
        <v>2221468.4967406099</v>
      </c>
      <c r="L23" s="10"/>
      <c r="M23" s="128">
        <v>330430.12</v>
      </c>
      <c r="N23" s="10"/>
      <c r="O23" s="161"/>
    </row>
    <row r="24" spans="1:15" x14ac:dyDescent="0.25">
      <c r="A24" s="127" t="s">
        <v>140</v>
      </c>
      <c r="B24" s="143">
        <v>241130.69595141773</v>
      </c>
      <c r="C24" s="144">
        <v>294958.30913671595</v>
      </c>
      <c r="D24" s="128">
        <v>151697.7589983035</v>
      </c>
      <c r="E24" s="144">
        <v>145827.55357418547</v>
      </c>
      <c r="F24" s="144">
        <v>66602.598234774079</v>
      </c>
      <c r="G24" s="128">
        <v>890775.13992037252</v>
      </c>
      <c r="H24" s="128">
        <v>2814763.9884058931</v>
      </c>
      <c r="I24" s="128">
        <v>137969.3950644994</v>
      </c>
      <c r="J24" s="128">
        <f t="shared" si="3"/>
        <v>4502594.7433347441</v>
      </c>
      <c r="L24" s="10"/>
      <c r="M24" s="128">
        <v>161980.41</v>
      </c>
      <c r="N24" s="10"/>
      <c r="O24" s="161"/>
    </row>
    <row r="25" spans="1:15" x14ac:dyDescent="0.25">
      <c r="A25" s="127" t="s">
        <v>47</v>
      </c>
      <c r="B25" s="143">
        <v>284233.89234787121</v>
      </c>
      <c r="C25" s="144">
        <v>1691347.3116579482</v>
      </c>
      <c r="D25" s="128">
        <v>222497.16304741625</v>
      </c>
      <c r="E25" s="144">
        <v>573942.80346054921</v>
      </c>
      <c r="F25" s="144">
        <v>270854.87513960653</v>
      </c>
      <c r="G25" s="128">
        <v>341848.57596941793</v>
      </c>
      <c r="H25" s="128">
        <v>523869.32448614924</v>
      </c>
      <c r="I25" s="128">
        <v>594616.27116521425</v>
      </c>
      <c r="J25" s="128">
        <f t="shared" si="3"/>
        <v>4218976.3249263018</v>
      </c>
      <c r="L25" s="10"/>
      <c r="M25" s="128">
        <v>81354.63</v>
      </c>
      <c r="N25" s="10"/>
      <c r="O25" s="161"/>
    </row>
    <row r="26" spans="1:15" x14ac:dyDescent="0.25">
      <c r="A26" s="127" t="s">
        <v>135</v>
      </c>
      <c r="B26" s="143">
        <v>202558.63061788428</v>
      </c>
      <c r="C26" s="144">
        <v>506806.5141310037</v>
      </c>
      <c r="D26" s="128">
        <v>42750.00682589606</v>
      </c>
      <c r="E26" s="144">
        <v>248158.10902830979</v>
      </c>
      <c r="F26" s="144">
        <v>8605.28468291426</v>
      </c>
      <c r="G26" s="128">
        <v>998945.48596055654</v>
      </c>
      <c r="H26" s="128">
        <v>1124.170437950612</v>
      </c>
      <c r="I26" s="128">
        <v>130362.397928812</v>
      </c>
      <c r="J26" s="128">
        <f t="shared" si="3"/>
        <v>1936751.9689954431</v>
      </c>
      <c r="L26" s="10"/>
      <c r="M26" s="128">
        <v>657139.3600000001</v>
      </c>
      <c r="N26" s="10"/>
      <c r="O26" s="161"/>
    </row>
    <row r="27" spans="1:15" x14ac:dyDescent="0.25">
      <c r="A27" s="162" t="s">
        <v>305</v>
      </c>
      <c r="B27" s="163">
        <v>137435.03729829652</v>
      </c>
      <c r="C27" s="164">
        <v>742265.55791988445</v>
      </c>
      <c r="D27" s="128">
        <v>730.72093566218405</v>
      </c>
      <c r="E27" s="144">
        <v>154839.48095288448</v>
      </c>
      <c r="F27" s="144">
        <v>269738.34772623872</v>
      </c>
      <c r="G27" s="128">
        <v>3322.6332557823971</v>
      </c>
      <c r="H27" s="128">
        <v>3.7391490674894046</v>
      </c>
      <c r="I27" s="128">
        <v>313176.88584720378</v>
      </c>
      <c r="J27" s="128">
        <f t="shared" si="3"/>
        <v>1484077.3657867233</v>
      </c>
      <c r="L27" s="10"/>
      <c r="M27" s="128">
        <v>116284.75999999998</v>
      </c>
      <c r="N27" s="10"/>
      <c r="O27" s="161"/>
    </row>
    <row r="28" spans="1:15" x14ac:dyDescent="0.25">
      <c r="A28" s="127" t="s">
        <v>63</v>
      </c>
      <c r="B28" s="143">
        <v>297601.96894598589</v>
      </c>
      <c r="C28" s="144">
        <v>1925772.746240424</v>
      </c>
      <c r="D28" s="128">
        <v>763153.62649666693</v>
      </c>
      <c r="E28" s="144">
        <v>417452.62001422839</v>
      </c>
      <c r="F28" s="144">
        <v>388474.28150795051</v>
      </c>
      <c r="G28" s="128">
        <v>1123471.8947013174</v>
      </c>
      <c r="H28" s="128">
        <v>958015.34858576104</v>
      </c>
      <c r="I28" s="128">
        <v>618145.17906114634</v>
      </c>
      <c r="J28" s="128">
        <f t="shared" si="3"/>
        <v>6194485.6966074957</v>
      </c>
      <c r="L28" s="10"/>
      <c r="M28" s="128">
        <v>740896.5</v>
      </c>
      <c r="N28" s="10"/>
      <c r="O28" s="161"/>
    </row>
    <row r="29" spans="1:15" x14ac:dyDescent="0.25">
      <c r="A29" s="127" t="s">
        <v>207</v>
      </c>
      <c r="B29" s="143">
        <v>315332.63398338179</v>
      </c>
      <c r="C29" s="144">
        <v>2453962.043627331</v>
      </c>
      <c r="D29" s="92">
        <v>266941.41664747219</v>
      </c>
      <c r="E29" s="144">
        <v>809471.25730624213</v>
      </c>
      <c r="F29" s="144">
        <v>169074.67567486502</v>
      </c>
      <c r="G29" s="128">
        <v>118096.00000000001</v>
      </c>
      <c r="H29" s="128">
        <v>511881.3104882976</v>
      </c>
      <c r="I29" s="128">
        <v>629346.38671801635</v>
      </c>
      <c r="J29" s="128">
        <f t="shared" si="3"/>
        <v>4958773.0904622246</v>
      </c>
      <c r="L29" s="10"/>
      <c r="M29" s="128">
        <v>74174.42</v>
      </c>
      <c r="N29" s="10"/>
      <c r="O29" s="161"/>
    </row>
    <row r="30" spans="1:15" x14ac:dyDescent="0.25">
      <c r="A30" s="127" t="s">
        <v>24</v>
      </c>
      <c r="B30" s="143">
        <v>585770.82130297448</v>
      </c>
      <c r="C30" s="144">
        <v>3742646.8817566391</v>
      </c>
      <c r="D30" s="128">
        <v>30236.33602153404</v>
      </c>
      <c r="E30" s="144">
        <v>858444.32576052332</v>
      </c>
      <c r="F30" s="144">
        <v>1002077.9577347367</v>
      </c>
      <c r="G30" s="128">
        <v>435834.64486796566</v>
      </c>
      <c r="H30" s="128">
        <v>35853.053776094093</v>
      </c>
      <c r="I30" s="128">
        <v>1750646.1660975146</v>
      </c>
      <c r="J30" s="128">
        <f t="shared" si="3"/>
        <v>7855739.3660150077</v>
      </c>
      <c r="L30" s="10"/>
      <c r="M30" s="128">
        <v>328034.44</v>
      </c>
      <c r="N30" s="10"/>
      <c r="O30" s="161"/>
    </row>
    <row r="31" spans="1:15" x14ac:dyDescent="0.25">
      <c r="A31" s="127" t="s">
        <v>30</v>
      </c>
      <c r="B31" s="143">
        <v>474192.98516174039</v>
      </c>
      <c r="C31" s="144">
        <v>2395555.839542984</v>
      </c>
      <c r="D31" s="128">
        <v>146477.92620603763</v>
      </c>
      <c r="E31" s="144">
        <v>325751.76629699906</v>
      </c>
      <c r="F31" s="144">
        <v>732417.45913133712</v>
      </c>
      <c r="G31" s="128">
        <v>600913.68517253478</v>
      </c>
      <c r="H31" s="128">
        <v>269341.73581054434</v>
      </c>
      <c r="I31" s="128">
        <v>737511.70390842715</v>
      </c>
      <c r="J31" s="128">
        <f t="shared" si="3"/>
        <v>5207970.1160688642</v>
      </c>
      <c r="L31" s="10"/>
      <c r="M31" s="128">
        <v>213091.19999999998</v>
      </c>
      <c r="N31" s="10"/>
      <c r="O31" s="10"/>
    </row>
    <row r="32" spans="1:15" ht="15.75" thickBot="1" x14ac:dyDescent="0.3">
      <c r="A32" s="165" t="s">
        <v>658</v>
      </c>
      <c r="B32" s="166">
        <f t="shared" ref="B32:J32" si="4">SUM(B22:B31)</f>
        <v>2670850.6300064418</v>
      </c>
      <c r="C32" s="167">
        <f t="shared" si="4"/>
        <v>15029536.588574942</v>
      </c>
      <c r="D32" s="168">
        <f t="shared" si="4"/>
        <v>1692475.8309408792</v>
      </c>
      <c r="E32" s="168">
        <f t="shared" si="4"/>
        <v>3732759.3113978812</v>
      </c>
      <c r="F32" s="168">
        <f t="shared" si="4"/>
        <v>3422511.4436445474</v>
      </c>
      <c r="G32" s="168">
        <f t="shared" si="4"/>
        <v>4937152.9080861295</v>
      </c>
      <c r="H32" s="168">
        <f t="shared" si="4"/>
        <v>5458496.2350128051</v>
      </c>
      <c r="I32" s="168">
        <f t="shared" si="4"/>
        <v>5306500</v>
      </c>
      <c r="J32" s="168">
        <f t="shared" si="4"/>
        <v>39579432.317657188</v>
      </c>
      <c r="L32" s="10"/>
      <c r="M32" s="168">
        <f>SUM(M22:M31)</f>
        <v>2718041.7500000005</v>
      </c>
      <c r="N32" s="10"/>
      <c r="O32" s="10"/>
    </row>
    <row r="33" spans="1:15" ht="15.75" thickTop="1" x14ac:dyDescent="0.25">
      <c r="L33" s="10"/>
    </row>
    <row r="34" spans="1:15" ht="15.75" thickBot="1" x14ac:dyDescent="0.3">
      <c r="A34" s="169" t="s">
        <v>817</v>
      </c>
      <c r="B34" s="169"/>
      <c r="C34" s="169"/>
      <c r="D34" s="169"/>
      <c r="E34" s="169"/>
      <c r="F34" s="169"/>
      <c r="G34" s="169"/>
      <c r="H34" s="169"/>
      <c r="I34" s="169"/>
      <c r="J34" s="170">
        <f>J32-H32-F32-E32</f>
        <v>26965665.327601954</v>
      </c>
    </row>
    <row r="35" spans="1:15" ht="36.75" customHeight="1" thickTop="1" x14ac:dyDescent="0.25">
      <c r="A35" s="171" t="s">
        <v>820</v>
      </c>
    </row>
    <row r="38" spans="1:15" x14ac:dyDescent="0.25">
      <c r="N38" s="172"/>
      <c r="O38" s="172"/>
    </row>
    <row r="39" spans="1:15" x14ac:dyDescent="0.25">
      <c r="N39" s="173"/>
    </row>
  </sheetData>
  <mergeCells count="3">
    <mergeCell ref="A1:O1"/>
    <mergeCell ref="A2:O2"/>
    <mergeCell ref="A20:O20"/>
  </mergeCells>
  <pageMargins left="0.7" right="0.7" top="0.75" bottom="0.75" header="0.3" footer="0.3"/>
  <pageSetup paperSize="5" scale="72" orientation="landscape" r:id="rId1"/>
  <ignoredErrors>
    <ignoredError sqref="J4:J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B1" workbookViewId="0">
      <selection activeCell="F29" sqref="F29"/>
    </sheetView>
  </sheetViews>
  <sheetFormatPr defaultRowHeight="15" x14ac:dyDescent="0.25"/>
  <cols>
    <col min="1" max="1" width="9.140625" hidden="1" customWidth="1"/>
    <col min="2" max="2" width="19.85546875" customWidth="1"/>
    <col min="3" max="3" width="16" customWidth="1"/>
    <col min="4" max="4" width="16.5703125" customWidth="1"/>
    <col min="5" max="5" width="4.28515625" style="4" customWidth="1"/>
    <col min="6" max="6" width="21.5703125" customWidth="1"/>
  </cols>
  <sheetData>
    <row r="1" spans="2:6" ht="18.75" x14ac:dyDescent="0.3">
      <c r="B1" s="226" t="s">
        <v>798</v>
      </c>
      <c r="C1" s="227"/>
      <c r="D1" s="228"/>
      <c r="E1" s="228"/>
      <c r="F1" s="229"/>
    </row>
    <row r="2" spans="2:6" ht="18.75" customHeight="1" x14ac:dyDescent="0.25">
      <c r="B2" s="230" t="s">
        <v>799</v>
      </c>
      <c r="C2" s="231"/>
      <c r="D2" s="232"/>
      <c r="E2" s="232"/>
      <c r="F2" s="233"/>
    </row>
    <row r="3" spans="2:6" ht="48" customHeight="1" x14ac:dyDescent="0.25">
      <c r="B3" s="124" t="s">
        <v>800</v>
      </c>
      <c r="C3" s="124" t="s">
        <v>801</v>
      </c>
      <c r="D3" s="124" t="s">
        <v>802</v>
      </c>
      <c r="E3" s="125"/>
      <c r="F3" s="126" t="s">
        <v>803</v>
      </c>
    </row>
    <row r="4" spans="2:6" x14ac:dyDescent="0.25">
      <c r="B4" s="127" t="s">
        <v>43</v>
      </c>
      <c r="C4" s="128">
        <v>1059.9864841609688</v>
      </c>
      <c r="D4" s="129">
        <v>2.5332882805365626</v>
      </c>
      <c r="E4" s="130"/>
      <c r="F4" s="128">
        <v>300</v>
      </c>
    </row>
    <row r="5" spans="2:6" x14ac:dyDescent="0.25">
      <c r="B5" s="127" t="s">
        <v>17</v>
      </c>
      <c r="C5" s="128">
        <v>3386.0679355142065</v>
      </c>
      <c r="D5" s="129">
        <v>-0.95378706533943569</v>
      </c>
      <c r="E5" s="130"/>
      <c r="F5" s="128">
        <v>73271</v>
      </c>
    </row>
    <row r="6" spans="2:6" x14ac:dyDescent="0.25">
      <c r="B6" s="127" t="s">
        <v>140</v>
      </c>
      <c r="C6" s="128">
        <v>1363.1513427995999</v>
      </c>
      <c r="D6" s="129">
        <v>9.0521074239679908E-2</v>
      </c>
      <c r="E6" s="130"/>
      <c r="F6" s="128">
        <v>1250</v>
      </c>
    </row>
    <row r="7" spans="2:6" x14ac:dyDescent="0.25">
      <c r="B7" s="127" t="s">
        <v>47</v>
      </c>
      <c r="C7" s="128">
        <v>134333.65748806647</v>
      </c>
      <c r="D7" s="129">
        <v>9.0521074239679741E-2</v>
      </c>
      <c r="E7" s="130"/>
      <c r="F7" s="128">
        <v>123183</v>
      </c>
    </row>
    <row r="8" spans="2:6" x14ac:dyDescent="0.25">
      <c r="B8" s="127" t="s">
        <v>135</v>
      </c>
      <c r="C8" s="128">
        <v>3386.0679355142065</v>
      </c>
      <c r="D8" s="129">
        <v>9.0521074239680033E-2</v>
      </c>
      <c r="E8" s="130"/>
      <c r="F8" s="128">
        <v>3105</v>
      </c>
    </row>
    <row r="9" spans="2:6" x14ac:dyDescent="0.25">
      <c r="B9" s="127" t="s">
        <v>305</v>
      </c>
      <c r="C9" s="128">
        <v>50512.674433724147</v>
      </c>
      <c r="D9" s="129">
        <v>9.0491881300579585E-2</v>
      </c>
      <c r="E9" s="130"/>
      <c r="F9" s="128">
        <v>46321</v>
      </c>
    </row>
    <row r="10" spans="2:6" x14ac:dyDescent="0.25">
      <c r="B10" s="127" t="s">
        <v>63</v>
      </c>
      <c r="C10" s="128">
        <v>20432.002846954641</v>
      </c>
      <c r="D10" s="129">
        <v>9.0521074239679838E-2</v>
      </c>
      <c r="E10" s="130"/>
      <c r="F10" s="128">
        <v>18736</v>
      </c>
    </row>
    <row r="11" spans="2:6" x14ac:dyDescent="0.25">
      <c r="B11" s="127" t="s">
        <v>207</v>
      </c>
      <c r="C11" s="128">
        <v>29613.099770978508</v>
      </c>
      <c r="D11" s="129">
        <v>9.0521074239679908E-2</v>
      </c>
      <c r="E11" s="130"/>
      <c r="F11" s="128">
        <v>27155</v>
      </c>
    </row>
    <row r="12" spans="2:6" x14ac:dyDescent="0.25">
      <c r="B12" s="127" t="s">
        <v>24</v>
      </c>
      <c r="C12" s="128">
        <v>498123.23260989168</v>
      </c>
      <c r="D12" s="129">
        <v>0.1093416252285874</v>
      </c>
      <c r="E12" s="130"/>
      <c r="F12" s="128">
        <v>449026</v>
      </c>
    </row>
    <row r="13" spans="2:6" x14ac:dyDescent="0.25">
      <c r="B13" s="131" t="s">
        <v>30</v>
      </c>
      <c r="C13" s="132">
        <v>106502.46915239563</v>
      </c>
      <c r="D13" s="133">
        <v>0.17898542245882645</v>
      </c>
      <c r="E13" s="130"/>
      <c r="F13" s="132">
        <v>90334</v>
      </c>
    </row>
    <row r="14" spans="2:6" ht="15.75" thickBot="1" x14ac:dyDescent="0.3">
      <c r="B14" s="134" t="s">
        <v>658</v>
      </c>
      <c r="C14" s="135">
        <f>SUM(C4:C13)</f>
        <v>848712.41</v>
      </c>
      <c r="D14" s="136">
        <v>1.9252763062925699E-2</v>
      </c>
      <c r="E14" s="130"/>
      <c r="F14" s="137">
        <f>SUM(F4:F13)</f>
        <v>832681</v>
      </c>
    </row>
    <row r="15" spans="2:6" ht="15.75" thickTop="1" x14ac:dyDescent="0.25">
      <c r="E15" s="138"/>
    </row>
    <row r="16" spans="2:6" x14ac:dyDescent="0.25">
      <c r="E16" s="138"/>
    </row>
  </sheetData>
  <mergeCells count="2">
    <mergeCell ref="B1:F1"/>
    <mergeCell ref="B2:F2"/>
  </mergeCells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069"/>
  <sheetViews>
    <sheetView zoomScale="85" zoomScaleNormal="85" workbookViewId="0">
      <pane xSplit="7" ySplit="1" topLeftCell="H608" activePane="bottomRight" state="frozen"/>
      <selection pane="topRight" activeCell="I1" sqref="I1"/>
      <selection pane="bottomLeft" activeCell="A2" sqref="A2"/>
      <selection pane="bottomRight" activeCell="G637" sqref="G637"/>
    </sheetView>
  </sheetViews>
  <sheetFormatPr defaultRowHeight="15" customHeight="1" x14ac:dyDescent="0.25"/>
  <cols>
    <col min="1" max="1" width="10.7109375" style="11" customWidth="1"/>
    <col min="2" max="2" width="14.7109375" style="11" hidden="1" customWidth="1"/>
    <col min="3" max="3" width="32.85546875" style="2" customWidth="1"/>
    <col min="4" max="4" width="14.7109375" style="2" hidden="1" customWidth="1"/>
    <col min="5" max="5" width="14.7109375" style="12" hidden="1" customWidth="1"/>
    <col min="6" max="6" width="12.42578125" style="13" customWidth="1"/>
    <col min="7" max="7" width="27.85546875" style="14" customWidth="1"/>
    <col min="8" max="9" width="8.5703125" style="11" customWidth="1"/>
    <col min="10" max="10" width="14.7109375" style="2" customWidth="1"/>
    <col min="11" max="11" width="11.85546875" style="2" customWidth="1"/>
    <col min="12" max="12" width="14.7109375" style="16" customWidth="1"/>
    <col min="13" max="14" width="14.7109375" style="11" customWidth="1"/>
    <col min="15" max="15" width="14.7109375" style="2" customWidth="1"/>
    <col min="16" max="16" width="14.7109375" style="11" customWidth="1"/>
    <col min="17" max="17" width="15" style="6" customWidth="1"/>
    <col min="18" max="20" width="14.7109375" style="2" customWidth="1"/>
    <col min="21" max="16384" width="9.140625" style="5"/>
  </cols>
  <sheetData>
    <row r="1" spans="1:20" ht="52.5" customHeight="1" x14ac:dyDescent="0.25">
      <c r="A1" s="192" t="s">
        <v>1</v>
      </c>
      <c r="B1" s="193" t="s">
        <v>2</v>
      </c>
      <c r="C1" s="193" t="s">
        <v>3</v>
      </c>
      <c r="D1" s="193" t="s">
        <v>4</v>
      </c>
      <c r="E1" s="194" t="s">
        <v>5</v>
      </c>
      <c r="F1" s="195" t="s">
        <v>6</v>
      </c>
      <c r="G1" s="195" t="s">
        <v>7</v>
      </c>
      <c r="H1" s="196" t="s">
        <v>8</v>
      </c>
      <c r="I1" s="196" t="s">
        <v>9</v>
      </c>
      <c r="J1" s="197" t="s">
        <v>10</v>
      </c>
      <c r="K1" s="197" t="s">
        <v>11</v>
      </c>
      <c r="L1" s="198" t="s">
        <v>12</v>
      </c>
      <c r="M1" s="197" t="s">
        <v>13</v>
      </c>
      <c r="N1" s="197" t="s">
        <v>656</v>
      </c>
      <c r="O1" s="199" t="s">
        <v>657</v>
      </c>
      <c r="P1" s="197" t="s">
        <v>14</v>
      </c>
      <c r="Q1" s="200" t="s">
        <v>659</v>
      </c>
      <c r="R1" s="199" t="s">
        <v>822</v>
      </c>
      <c r="S1" s="201" t="s">
        <v>823</v>
      </c>
      <c r="T1" s="1"/>
    </row>
    <row r="2" spans="1:20" ht="15" customHeight="1" x14ac:dyDescent="0.25">
      <c r="A2" s="179" t="s">
        <v>20</v>
      </c>
      <c r="B2" s="179" t="s">
        <v>20</v>
      </c>
      <c r="C2" s="180" t="s">
        <v>21</v>
      </c>
      <c r="D2" s="180" t="s">
        <v>22</v>
      </c>
      <c r="E2" s="181" t="s">
        <v>23</v>
      </c>
      <c r="F2" s="182" t="s">
        <v>24</v>
      </c>
      <c r="G2" s="205" t="s">
        <v>25</v>
      </c>
      <c r="H2" s="179" t="s">
        <v>18</v>
      </c>
      <c r="I2" s="183" t="s">
        <v>19</v>
      </c>
      <c r="J2" s="184">
        <v>189</v>
      </c>
      <c r="K2" s="184">
        <v>189</v>
      </c>
      <c r="L2" s="185">
        <v>1</v>
      </c>
      <c r="M2" s="180" t="s">
        <v>26</v>
      </c>
      <c r="N2" s="186">
        <v>897.75</v>
      </c>
      <c r="O2" s="187">
        <v>0</v>
      </c>
      <c r="P2" s="188">
        <v>0</v>
      </c>
      <c r="Q2" s="189">
        <v>0</v>
      </c>
      <c r="R2" s="190">
        <v>1971.5561961727847</v>
      </c>
      <c r="S2" s="191">
        <v>0</v>
      </c>
    </row>
    <row r="3" spans="1:20" ht="15" customHeight="1" x14ac:dyDescent="0.25">
      <c r="A3" s="75">
        <v>101</v>
      </c>
      <c r="B3" s="76" t="s">
        <v>27</v>
      </c>
      <c r="C3" s="77" t="s">
        <v>28</v>
      </c>
      <c r="D3" s="77" t="s">
        <v>15</v>
      </c>
      <c r="E3" s="78" t="s">
        <v>29</v>
      </c>
      <c r="F3" s="79" t="s">
        <v>43</v>
      </c>
      <c r="G3" s="80" t="s">
        <v>44</v>
      </c>
      <c r="H3" s="76" t="s">
        <v>38</v>
      </c>
      <c r="I3" s="80" t="s">
        <v>41</v>
      </c>
      <c r="J3" s="81">
        <v>17996.520311179942</v>
      </c>
      <c r="K3" s="81">
        <v>256301.00000000003</v>
      </c>
      <c r="L3" s="82">
        <v>7.0216348399654863E-2</v>
      </c>
      <c r="M3" s="77" t="s">
        <v>45</v>
      </c>
      <c r="N3" s="83">
        <v>127775.29420937759</v>
      </c>
      <c r="O3" s="84">
        <v>8461.6549303275697</v>
      </c>
      <c r="P3" s="177">
        <v>71072.618732777599</v>
      </c>
      <c r="Q3" s="85">
        <v>0</v>
      </c>
      <c r="R3" s="86">
        <v>45917.619897675548</v>
      </c>
      <c r="S3" s="87">
        <v>0</v>
      </c>
    </row>
    <row r="4" spans="1:20" ht="15" customHeight="1" x14ac:dyDescent="0.25">
      <c r="A4" s="75">
        <v>101</v>
      </c>
      <c r="B4" s="76" t="s">
        <v>27</v>
      </c>
      <c r="C4" s="77" t="s">
        <v>28</v>
      </c>
      <c r="D4" s="77" t="s">
        <v>15</v>
      </c>
      <c r="E4" s="78" t="s">
        <v>29</v>
      </c>
      <c r="F4" s="79" t="s">
        <v>43</v>
      </c>
      <c r="G4" s="80" t="s">
        <v>44</v>
      </c>
      <c r="H4" s="76" t="s">
        <v>46</v>
      </c>
      <c r="I4" s="80" t="s">
        <v>41</v>
      </c>
      <c r="J4" s="81">
        <v>21213.210806541221</v>
      </c>
      <c r="K4" s="81">
        <v>256301.00000000003</v>
      </c>
      <c r="L4" s="82">
        <v>8.2766789074335323E-2</v>
      </c>
      <c r="M4" s="77" t="s">
        <v>45</v>
      </c>
      <c r="N4" s="83">
        <v>150613.79672644267</v>
      </c>
      <c r="O4" s="84">
        <v>9974.0875850170796</v>
      </c>
      <c r="P4" s="177">
        <v>83776.109703992261</v>
      </c>
      <c r="Q4" s="85">
        <v>0</v>
      </c>
      <c r="R4" s="86">
        <v>54124.916027178304</v>
      </c>
      <c r="S4" s="87">
        <v>0</v>
      </c>
    </row>
    <row r="5" spans="1:20" ht="15" customHeight="1" x14ac:dyDescent="0.25">
      <c r="A5" s="75">
        <v>101</v>
      </c>
      <c r="B5" s="76" t="s">
        <v>27</v>
      </c>
      <c r="C5" s="77" t="s">
        <v>28</v>
      </c>
      <c r="D5" s="77" t="s">
        <v>15</v>
      </c>
      <c r="E5" s="78" t="s">
        <v>29</v>
      </c>
      <c r="F5" s="79" t="s">
        <v>17</v>
      </c>
      <c r="G5" s="80" t="s">
        <v>51</v>
      </c>
      <c r="H5" s="76" t="s">
        <v>40</v>
      </c>
      <c r="I5" s="80" t="s">
        <v>41</v>
      </c>
      <c r="J5" s="81">
        <v>1655.096045840532</v>
      </c>
      <c r="K5" s="81">
        <v>256301.00000000003</v>
      </c>
      <c r="L5" s="82">
        <v>6.4576261732905132E-3</v>
      </c>
      <c r="M5" s="77">
        <v>709000</v>
      </c>
      <c r="N5" s="83">
        <v>11751.181925467778</v>
      </c>
      <c r="O5" s="84">
        <v>591.79514756344088</v>
      </c>
      <c r="P5" s="177">
        <v>6203.48</v>
      </c>
      <c r="Q5" s="85"/>
      <c r="R5" s="86">
        <v>3851.6731040790301</v>
      </c>
      <c r="S5" s="91">
        <v>0</v>
      </c>
    </row>
    <row r="6" spans="1:20" ht="15" customHeight="1" x14ac:dyDescent="0.25">
      <c r="A6" s="75">
        <v>101</v>
      </c>
      <c r="B6" s="76" t="s">
        <v>27</v>
      </c>
      <c r="C6" s="77" t="s">
        <v>28</v>
      </c>
      <c r="D6" s="77" t="s">
        <v>15</v>
      </c>
      <c r="E6" s="78" t="s">
        <v>29</v>
      </c>
      <c r="F6" s="79" t="s">
        <v>47</v>
      </c>
      <c r="G6" s="80" t="s">
        <v>48</v>
      </c>
      <c r="H6" s="76" t="s">
        <v>35</v>
      </c>
      <c r="I6" s="80" t="s">
        <v>41</v>
      </c>
      <c r="J6" s="81">
        <v>3018.0095949482475</v>
      </c>
      <c r="K6" s="81">
        <v>256301.00000000003</v>
      </c>
      <c r="L6" s="82">
        <v>1.1775254856392473E-2</v>
      </c>
      <c r="M6" s="77" t="s">
        <v>49</v>
      </c>
      <c r="N6" s="83">
        <v>21427.868124132558</v>
      </c>
      <c r="O6" s="84">
        <v>1556.550949852422</v>
      </c>
      <c r="P6" s="177">
        <v>11314.841948444135</v>
      </c>
      <c r="Q6" s="85">
        <v>0</v>
      </c>
      <c r="R6" s="86">
        <v>6812.8792123001458</v>
      </c>
      <c r="S6" s="87">
        <v>0</v>
      </c>
    </row>
    <row r="7" spans="1:20" ht="15" customHeight="1" x14ac:dyDescent="0.25">
      <c r="A7" s="75">
        <v>101</v>
      </c>
      <c r="B7" s="76" t="s">
        <v>27</v>
      </c>
      <c r="C7" s="77" t="s">
        <v>28</v>
      </c>
      <c r="D7" s="77" t="s">
        <v>15</v>
      </c>
      <c r="E7" s="78" t="s">
        <v>29</v>
      </c>
      <c r="F7" s="79" t="s">
        <v>24</v>
      </c>
      <c r="G7" s="90" t="s">
        <v>25</v>
      </c>
      <c r="H7" s="76" t="s">
        <v>39</v>
      </c>
      <c r="I7" s="80" t="s">
        <v>32</v>
      </c>
      <c r="J7" s="81">
        <v>8456.9526624059672</v>
      </c>
      <c r="K7" s="81">
        <v>256301.00000000003</v>
      </c>
      <c r="L7" s="82">
        <v>3.2996175053573593E-2</v>
      </c>
      <c r="M7" s="77" t="s">
        <v>50</v>
      </c>
      <c r="N7" s="83">
        <v>57930.125737480877</v>
      </c>
      <c r="O7" s="84">
        <v>3661.8413801023275</v>
      </c>
      <c r="P7" s="177">
        <v>31700.869348050313</v>
      </c>
      <c r="Q7" s="85">
        <v>0</v>
      </c>
      <c r="R7" s="86">
        <v>19687.338258791082</v>
      </c>
      <c r="S7" s="87">
        <v>0</v>
      </c>
    </row>
    <row r="8" spans="1:20" ht="15" customHeight="1" x14ac:dyDescent="0.25">
      <c r="A8" s="75">
        <v>101</v>
      </c>
      <c r="B8" s="76" t="s">
        <v>27</v>
      </c>
      <c r="C8" s="77" t="s">
        <v>28</v>
      </c>
      <c r="D8" s="77" t="s">
        <v>15</v>
      </c>
      <c r="E8" s="78" t="s">
        <v>29</v>
      </c>
      <c r="F8" s="79" t="s">
        <v>24</v>
      </c>
      <c r="G8" s="90" t="s">
        <v>25</v>
      </c>
      <c r="H8" s="76" t="s">
        <v>18</v>
      </c>
      <c r="I8" s="80" t="s">
        <v>41</v>
      </c>
      <c r="J8" s="81">
        <v>3587.3210242870828</v>
      </c>
      <c r="K8" s="81">
        <v>256301.00000000003</v>
      </c>
      <c r="L8" s="82">
        <v>1.3996515910148936E-2</v>
      </c>
      <c r="M8" s="77" t="s">
        <v>50</v>
      </c>
      <c r="N8" s="83">
        <v>25469.97927243829</v>
      </c>
      <c r="O8" s="84">
        <v>1553.301891926199</v>
      </c>
      <c r="P8" s="177">
        <v>13447.062562214835</v>
      </c>
      <c r="Q8" s="85">
        <v>0</v>
      </c>
      <c r="R8" s="86">
        <v>8351.0935046336472</v>
      </c>
      <c r="S8" s="87">
        <v>0</v>
      </c>
    </row>
    <row r="9" spans="1:20" ht="15" customHeight="1" x14ac:dyDescent="0.25">
      <c r="A9" s="75">
        <v>101</v>
      </c>
      <c r="B9" s="76" t="s">
        <v>27</v>
      </c>
      <c r="C9" s="77" t="s">
        <v>28</v>
      </c>
      <c r="D9" s="77" t="s">
        <v>15</v>
      </c>
      <c r="E9" s="78" t="s">
        <v>29</v>
      </c>
      <c r="F9" s="79" t="s">
        <v>24</v>
      </c>
      <c r="G9" s="90" t="s">
        <v>25</v>
      </c>
      <c r="H9" s="76" t="s">
        <v>39</v>
      </c>
      <c r="I9" s="80" t="s">
        <v>41</v>
      </c>
      <c r="J9" s="81">
        <v>260.19420892215999</v>
      </c>
      <c r="K9" s="81">
        <v>256301.00000000003</v>
      </c>
      <c r="L9" s="82">
        <v>1.0151899872499911E-3</v>
      </c>
      <c r="M9" s="77" t="s">
        <v>50</v>
      </c>
      <c r="N9" s="83">
        <v>1847.3788833473361</v>
      </c>
      <c r="O9" s="84">
        <v>112.66350411651592</v>
      </c>
      <c r="P9" s="177">
        <v>975.33923960541608</v>
      </c>
      <c r="Q9" s="85">
        <v>0</v>
      </c>
      <c r="R9" s="86">
        <v>605.71834897462725</v>
      </c>
      <c r="S9" s="87">
        <v>0</v>
      </c>
    </row>
    <row r="10" spans="1:20" ht="15" customHeight="1" x14ac:dyDescent="0.25">
      <c r="A10" s="75">
        <v>101</v>
      </c>
      <c r="B10" s="76" t="s">
        <v>27</v>
      </c>
      <c r="C10" s="77" t="s">
        <v>28</v>
      </c>
      <c r="D10" s="77" t="s">
        <v>15</v>
      </c>
      <c r="E10" s="78" t="s">
        <v>29</v>
      </c>
      <c r="F10" s="79" t="s">
        <v>24</v>
      </c>
      <c r="G10" s="90" t="s">
        <v>25</v>
      </c>
      <c r="H10" s="76" t="s">
        <v>40</v>
      </c>
      <c r="I10" s="80" t="s">
        <v>41</v>
      </c>
      <c r="J10" s="81">
        <v>797.28087846020276</v>
      </c>
      <c r="K10" s="81">
        <v>256301.00000000003</v>
      </c>
      <c r="L10" s="82">
        <v>3.1107209041720579E-3</v>
      </c>
      <c r="M10" s="77" t="s">
        <v>50</v>
      </c>
      <c r="N10" s="83">
        <v>5660.6942370674396</v>
      </c>
      <c r="O10" s="84">
        <v>345.22081757512314</v>
      </c>
      <c r="P10" s="177">
        <v>2988.6026447606132</v>
      </c>
      <c r="Q10" s="85">
        <v>0</v>
      </c>
      <c r="R10" s="86">
        <v>1856.0276932006113</v>
      </c>
      <c r="S10" s="87">
        <v>0</v>
      </c>
    </row>
    <row r="11" spans="1:20" ht="15" customHeight="1" x14ac:dyDescent="0.25">
      <c r="A11" s="75">
        <v>101</v>
      </c>
      <c r="B11" s="76" t="s">
        <v>27</v>
      </c>
      <c r="C11" s="77" t="s">
        <v>28</v>
      </c>
      <c r="D11" s="77" t="s">
        <v>15</v>
      </c>
      <c r="E11" s="78" t="s">
        <v>29</v>
      </c>
      <c r="F11" s="79" t="s">
        <v>24</v>
      </c>
      <c r="G11" s="90" t="s">
        <v>25</v>
      </c>
      <c r="H11" s="76" t="s">
        <v>39</v>
      </c>
      <c r="I11" s="80" t="s">
        <v>42</v>
      </c>
      <c r="J11" s="81">
        <v>4022.1154068854089</v>
      </c>
      <c r="K11" s="81">
        <v>256301.00000000003</v>
      </c>
      <c r="L11" s="82">
        <v>1.5692936847243703E-2</v>
      </c>
      <c r="M11" s="77" t="s">
        <v>50</v>
      </c>
      <c r="N11" s="83">
        <v>19105.048182705694</v>
      </c>
      <c r="O11" s="84">
        <v>1741.5668764415118</v>
      </c>
      <c r="P11" s="177">
        <v>15076.889587510599</v>
      </c>
      <c r="Q11" s="85">
        <v>0</v>
      </c>
      <c r="R11" s="86">
        <v>9363.2718181398031</v>
      </c>
      <c r="S11" s="87">
        <v>0</v>
      </c>
    </row>
    <row r="12" spans="1:20" ht="15" customHeight="1" x14ac:dyDescent="0.25">
      <c r="A12" s="75">
        <v>101</v>
      </c>
      <c r="B12" s="76" t="s">
        <v>27</v>
      </c>
      <c r="C12" s="77" t="s">
        <v>28</v>
      </c>
      <c r="D12" s="77" t="s">
        <v>15</v>
      </c>
      <c r="E12" s="78" t="s">
        <v>29</v>
      </c>
      <c r="F12" s="79" t="s">
        <v>30</v>
      </c>
      <c r="G12" s="90" t="s">
        <v>31</v>
      </c>
      <c r="H12" s="76" t="s">
        <v>18</v>
      </c>
      <c r="I12" s="80" t="s">
        <v>32</v>
      </c>
      <c r="J12" s="81">
        <v>27284.323437334479</v>
      </c>
      <c r="K12" s="81">
        <v>256301.00000000003</v>
      </c>
      <c r="L12" s="82">
        <v>0.10645422154940666</v>
      </c>
      <c r="M12" s="77" t="s">
        <v>33</v>
      </c>
      <c r="N12" s="83">
        <v>186897.6155457412</v>
      </c>
      <c r="O12" s="84">
        <v>10986.7397796319</v>
      </c>
      <c r="P12" s="177">
        <v>102263.51925006647</v>
      </c>
      <c r="Q12" s="85">
        <v>0</v>
      </c>
      <c r="R12" s="86">
        <v>63516.492136363464</v>
      </c>
      <c r="S12" s="87">
        <v>0</v>
      </c>
    </row>
    <row r="13" spans="1:20" ht="15" customHeight="1" x14ac:dyDescent="0.25">
      <c r="A13" s="75">
        <v>101</v>
      </c>
      <c r="B13" s="76" t="s">
        <v>27</v>
      </c>
      <c r="C13" s="77" t="s">
        <v>28</v>
      </c>
      <c r="D13" s="77" t="s">
        <v>15</v>
      </c>
      <c r="E13" s="78" t="s">
        <v>29</v>
      </c>
      <c r="F13" s="79" t="s">
        <v>30</v>
      </c>
      <c r="G13" s="90" t="s">
        <v>31</v>
      </c>
      <c r="H13" s="76" t="s">
        <v>34</v>
      </c>
      <c r="I13" s="80" t="s">
        <v>32</v>
      </c>
      <c r="J13" s="81">
        <v>34191.537303921818</v>
      </c>
      <c r="K13" s="81">
        <v>256301.00000000003</v>
      </c>
      <c r="L13" s="82">
        <v>0.13340383886103377</v>
      </c>
      <c r="M13" s="77" t="s">
        <v>33</v>
      </c>
      <c r="N13" s="83">
        <v>234212.03053186447</v>
      </c>
      <c r="O13" s="84">
        <v>13768.108411650799</v>
      </c>
      <c r="P13" s="177">
        <v>128152.23022549434</v>
      </c>
      <c r="Q13" s="85">
        <v>0</v>
      </c>
      <c r="R13" s="86">
        <v>79596.128351236606</v>
      </c>
      <c r="S13" s="87">
        <v>0</v>
      </c>
    </row>
    <row r="14" spans="1:20" ht="15" customHeight="1" x14ac:dyDescent="0.25">
      <c r="A14" s="75">
        <v>101</v>
      </c>
      <c r="B14" s="76" t="s">
        <v>27</v>
      </c>
      <c r="C14" s="77" t="s">
        <v>28</v>
      </c>
      <c r="D14" s="77" t="s">
        <v>15</v>
      </c>
      <c r="E14" s="78" t="s">
        <v>29</v>
      </c>
      <c r="F14" s="79" t="s">
        <v>30</v>
      </c>
      <c r="G14" s="90" t="s">
        <v>31</v>
      </c>
      <c r="H14" s="76" t="s">
        <v>35</v>
      </c>
      <c r="I14" s="80" t="s">
        <v>32</v>
      </c>
      <c r="J14" s="81">
        <v>28266.708873233176</v>
      </c>
      <c r="K14" s="81">
        <v>256301.00000000003</v>
      </c>
      <c r="L14" s="82">
        <v>0.11028715796361767</v>
      </c>
      <c r="M14" s="77" t="s">
        <v>33</v>
      </c>
      <c r="N14" s="83">
        <v>193626.95578164727</v>
      </c>
      <c r="O14" s="84">
        <v>11382.322729390893</v>
      </c>
      <c r="P14" s="177">
        <v>105945.57209136387</v>
      </c>
      <c r="Q14" s="85">
        <v>0</v>
      </c>
      <c r="R14" s="86">
        <v>65803.434561652117</v>
      </c>
      <c r="S14" s="87">
        <v>0</v>
      </c>
    </row>
    <row r="15" spans="1:20" ht="15" customHeight="1" x14ac:dyDescent="0.25">
      <c r="A15" s="75">
        <v>101</v>
      </c>
      <c r="B15" s="76" t="s">
        <v>27</v>
      </c>
      <c r="C15" s="77" t="s">
        <v>28</v>
      </c>
      <c r="D15" s="77" t="s">
        <v>15</v>
      </c>
      <c r="E15" s="78" t="s">
        <v>29</v>
      </c>
      <c r="F15" s="79" t="s">
        <v>30</v>
      </c>
      <c r="G15" s="90" t="s">
        <v>31</v>
      </c>
      <c r="H15" s="76" t="s">
        <v>36</v>
      </c>
      <c r="I15" s="80" t="s">
        <v>32</v>
      </c>
      <c r="J15" s="81">
        <v>24145.43200668845</v>
      </c>
      <c r="K15" s="81">
        <v>256301.00000000003</v>
      </c>
      <c r="L15" s="82">
        <v>9.420732656793554E-2</v>
      </c>
      <c r="M15" s="77" t="s">
        <v>33</v>
      </c>
      <c r="N15" s="83">
        <v>165396.2092458159</v>
      </c>
      <c r="O15" s="84">
        <v>9722.7838151664128</v>
      </c>
      <c r="P15" s="177">
        <v>90498.740991279759</v>
      </c>
      <c r="Q15" s="85">
        <v>0</v>
      </c>
      <c r="R15" s="86">
        <v>56209.315422620311</v>
      </c>
      <c r="S15" s="87">
        <v>0</v>
      </c>
    </row>
    <row r="16" spans="1:20" ht="15" customHeight="1" x14ac:dyDescent="0.25">
      <c r="A16" s="75">
        <v>101</v>
      </c>
      <c r="B16" s="76" t="s">
        <v>27</v>
      </c>
      <c r="C16" s="77" t="s">
        <v>28</v>
      </c>
      <c r="D16" s="77" t="s">
        <v>15</v>
      </c>
      <c r="E16" s="78" t="s">
        <v>29</v>
      </c>
      <c r="F16" s="79" t="s">
        <v>30</v>
      </c>
      <c r="G16" s="90" t="s">
        <v>31</v>
      </c>
      <c r="H16" s="76" t="s">
        <v>37</v>
      </c>
      <c r="I16" s="80" t="s">
        <v>32</v>
      </c>
      <c r="J16" s="81">
        <v>26244.298043933748</v>
      </c>
      <c r="K16" s="81">
        <v>256301.00000000003</v>
      </c>
      <c r="L16" s="82">
        <v>0.10239639347460114</v>
      </c>
      <c r="M16" s="77" t="s">
        <v>33</v>
      </c>
      <c r="N16" s="83">
        <v>179773.44160094619</v>
      </c>
      <c r="O16" s="84">
        <v>10567.946607510663</v>
      </c>
      <c r="P16" s="177">
        <v>98365.437716436631</v>
      </c>
      <c r="Q16" s="85">
        <v>0</v>
      </c>
      <c r="R16" s="86">
        <v>61095.36687469895</v>
      </c>
      <c r="S16" s="87">
        <v>0</v>
      </c>
    </row>
    <row r="17" spans="1:19" ht="15" customHeight="1" x14ac:dyDescent="0.25">
      <c r="A17" s="75">
        <v>101</v>
      </c>
      <c r="B17" s="76" t="s">
        <v>27</v>
      </c>
      <c r="C17" s="77" t="s">
        <v>28</v>
      </c>
      <c r="D17" s="77" t="s">
        <v>15</v>
      </c>
      <c r="E17" s="78" t="s">
        <v>29</v>
      </c>
      <c r="F17" s="79" t="s">
        <v>30</v>
      </c>
      <c r="G17" s="90" t="s">
        <v>31</v>
      </c>
      <c r="H17" s="76" t="s">
        <v>38</v>
      </c>
      <c r="I17" s="80" t="s">
        <v>32</v>
      </c>
      <c r="J17" s="81">
        <v>9485.9969936594971</v>
      </c>
      <c r="K17" s="81">
        <v>256301.00000000003</v>
      </c>
      <c r="L17" s="82">
        <v>3.7011158730006891E-2</v>
      </c>
      <c r="M17" s="77" t="s">
        <v>33</v>
      </c>
      <c r="N17" s="83">
        <v>64979.079406567558</v>
      </c>
      <c r="O17" s="84">
        <v>3819.7824754231515</v>
      </c>
      <c r="P17" s="177">
        <v>35554.170897141288</v>
      </c>
      <c r="Q17" s="85">
        <v>0</v>
      </c>
      <c r="R17" s="86">
        <v>22082.90980119694</v>
      </c>
      <c r="S17" s="87">
        <v>0</v>
      </c>
    </row>
    <row r="18" spans="1:19" ht="15" customHeight="1" x14ac:dyDescent="0.25">
      <c r="A18" s="75">
        <v>101</v>
      </c>
      <c r="B18" s="76" t="s">
        <v>27</v>
      </c>
      <c r="C18" s="77" t="s">
        <v>28</v>
      </c>
      <c r="D18" s="77" t="s">
        <v>15</v>
      </c>
      <c r="E18" s="78" t="s">
        <v>29</v>
      </c>
      <c r="F18" s="79" t="s">
        <v>30</v>
      </c>
      <c r="G18" s="90" t="s">
        <v>31</v>
      </c>
      <c r="H18" s="76" t="s">
        <v>39</v>
      </c>
      <c r="I18" s="80" t="s">
        <v>32</v>
      </c>
      <c r="J18" s="81">
        <v>14901.565876497692</v>
      </c>
      <c r="K18" s="81">
        <v>256301.00000000003</v>
      </c>
      <c r="L18" s="82">
        <v>5.8140880747627556E-2</v>
      </c>
      <c r="M18" s="77" t="s">
        <v>33</v>
      </c>
      <c r="N18" s="83">
        <v>102075.72625400921</v>
      </c>
      <c r="O18" s="84">
        <v>6000.5016056251879</v>
      </c>
      <c r="P18" s="177">
        <v>55852.092497908794</v>
      </c>
      <c r="Q18" s="85">
        <v>0</v>
      </c>
      <c r="R18" s="86">
        <v>34690.073733656594</v>
      </c>
      <c r="S18" s="87">
        <v>0</v>
      </c>
    </row>
    <row r="19" spans="1:19" ht="15" customHeight="1" x14ac:dyDescent="0.25">
      <c r="A19" s="75">
        <v>101</v>
      </c>
      <c r="B19" s="76" t="s">
        <v>27</v>
      </c>
      <c r="C19" s="77" t="s">
        <v>28</v>
      </c>
      <c r="D19" s="77" t="s">
        <v>15</v>
      </c>
      <c r="E19" s="78" t="s">
        <v>29</v>
      </c>
      <c r="F19" s="79" t="s">
        <v>30</v>
      </c>
      <c r="G19" s="90" t="s">
        <v>31</v>
      </c>
      <c r="H19" s="76" t="s">
        <v>40</v>
      </c>
      <c r="I19" s="80" t="s">
        <v>41</v>
      </c>
      <c r="J19" s="81">
        <v>14.764460712225977</v>
      </c>
      <c r="K19" s="81">
        <v>256301.00000000003</v>
      </c>
      <c r="L19" s="82">
        <v>5.7605942669852932E-5</v>
      </c>
      <c r="M19" s="77" t="s">
        <v>33</v>
      </c>
      <c r="N19" s="83">
        <v>104.82767105680445</v>
      </c>
      <c r="O19" s="84">
        <v>5.9452926587822619</v>
      </c>
      <c r="P19" s="177">
        <v>55.341485585482296</v>
      </c>
      <c r="Q19" s="85">
        <v>0</v>
      </c>
      <c r="R19" s="86">
        <v>34.37090001075596</v>
      </c>
      <c r="S19" s="87">
        <v>0</v>
      </c>
    </row>
    <row r="20" spans="1:19" ht="15" customHeight="1" x14ac:dyDescent="0.25">
      <c r="A20" s="75">
        <v>101</v>
      </c>
      <c r="B20" s="76" t="s">
        <v>27</v>
      </c>
      <c r="C20" s="77" t="s">
        <v>28</v>
      </c>
      <c r="D20" s="77" t="s">
        <v>15</v>
      </c>
      <c r="E20" s="78" t="s">
        <v>29</v>
      </c>
      <c r="F20" s="79" t="s">
        <v>30</v>
      </c>
      <c r="G20" s="90" t="s">
        <v>31</v>
      </c>
      <c r="H20" s="76" t="s">
        <v>40</v>
      </c>
      <c r="I20" s="80" t="s">
        <v>42</v>
      </c>
      <c r="J20" s="81">
        <v>21015.733377782457</v>
      </c>
      <c r="K20" s="81">
        <v>256301.00000000003</v>
      </c>
      <c r="L20" s="82">
        <v>8.1996298796268657E-2</v>
      </c>
      <c r="M20" s="77" t="s">
        <v>33</v>
      </c>
      <c r="N20" s="83">
        <v>99824.733544466668</v>
      </c>
      <c r="O20" s="84">
        <v>8462.529570510671</v>
      </c>
      <c r="P20" s="177">
        <v>78768.414981149981</v>
      </c>
      <c r="Q20" s="85">
        <v>0</v>
      </c>
      <c r="R20" s="86">
        <v>48923.539075310022</v>
      </c>
      <c r="S20" s="87">
        <v>0</v>
      </c>
    </row>
    <row r="21" spans="1:19" ht="15" customHeight="1" x14ac:dyDescent="0.25">
      <c r="A21" s="75">
        <v>106</v>
      </c>
      <c r="B21" s="76" t="s">
        <v>52</v>
      </c>
      <c r="C21" s="77" t="s">
        <v>53</v>
      </c>
      <c r="D21" s="77" t="s">
        <v>22</v>
      </c>
      <c r="E21" s="78" t="s">
        <v>29</v>
      </c>
      <c r="F21" s="79" t="s">
        <v>43</v>
      </c>
      <c r="G21" s="80" t="s">
        <v>55</v>
      </c>
      <c r="H21" s="76" t="s">
        <v>54</v>
      </c>
      <c r="I21" s="80" t="s">
        <v>41</v>
      </c>
      <c r="J21" s="81">
        <v>9453.1973107858976</v>
      </c>
      <c r="K21" s="81">
        <v>37561</v>
      </c>
      <c r="L21" s="88">
        <v>0.25167586887425514</v>
      </c>
      <c r="M21" s="77" t="s">
        <v>56</v>
      </c>
      <c r="N21" s="83"/>
      <c r="O21" s="84">
        <v>0</v>
      </c>
      <c r="P21" s="177">
        <v>0</v>
      </c>
      <c r="Q21" s="85">
        <v>0</v>
      </c>
      <c r="R21" s="87">
        <v>0</v>
      </c>
      <c r="S21" s="86">
        <v>139065</v>
      </c>
    </row>
    <row r="22" spans="1:19" ht="15" customHeight="1" x14ac:dyDescent="0.25">
      <c r="A22" s="75">
        <v>106</v>
      </c>
      <c r="B22" s="76" t="s">
        <v>52</v>
      </c>
      <c r="C22" s="77" t="s">
        <v>53</v>
      </c>
      <c r="D22" s="77" t="s">
        <v>22</v>
      </c>
      <c r="E22" s="78" t="s">
        <v>29</v>
      </c>
      <c r="F22" s="79" t="s">
        <v>30</v>
      </c>
      <c r="G22" s="90" t="s">
        <v>31</v>
      </c>
      <c r="H22" s="76" t="s">
        <v>54</v>
      </c>
      <c r="I22" s="80" t="s">
        <v>41</v>
      </c>
      <c r="J22" s="81">
        <v>5754.2676462807067</v>
      </c>
      <c r="K22" s="81">
        <v>37561</v>
      </c>
      <c r="L22" s="82">
        <v>0.15319793525946346</v>
      </c>
      <c r="M22" s="77" t="s">
        <v>33</v>
      </c>
      <c r="N22" s="83"/>
      <c r="O22" s="84">
        <v>0</v>
      </c>
      <c r="P22" s="177">
        <v>0</v>
      </c>
      <c r="Q22" s="85">
        <v>0</v>
      </c>
      <c r="R22" s="87">
        <v>0</v>
      </c>
      <c r="S22" s="86">
        <v>84960.321771033327</v>
      </c>
    </row>
    <row r="23" spans="1:19" ht="15" customHeight="1" x14ac:dyDescent="0.25">
      <c r="A23" s="75">
        <v>111</v>
      </c>
      <c r="B23" s="76" t="s">
        <v>57</v>
      </c>
      <c r="C23" s="77" t="s">
        <v>58</v>
      </c>
      <c r="D23" s="77" t="s">
        <v>15</v>
      </c>
      <c r="E23" s="78" t="s">
        <v>16</v>
      </c>
      <c r="F23" s="79" t="s">
        <v>17</v>
      </c>
      <c r="G23" s="80" t="s">
        <v>59</v>
      </c>
      <c r="H23" s="76" t="s">
        <v>18</v>
      </c>
      <c r="I23" s="80" t="s">
        <v>41</v>
      </c>
      <c r="J23" s="81">
        <v>157</v>
      </c>
      <c r="K23" s="81">
        <v>157</v>
      </c>
      <c r="L23" s="82">
        <v>1</v>
      </c>
      <c r="M23" s="77" t="s">
        <v>60</v>
      </c>
      <c r="N23" s="83">
        <v>1114.7</v>
      </c>
      <c r="O23" s="84">
        <v>0</v>
      </c>
      <c r="P23" s="89">
        <v>588.45000000000005</v>
      </c>
      <c r="Q23" s="85"/>
      <c r="R23" s="86">
        <v>2593.2756636809777</v>
      </c>
      <c r="S23" s="91">
        <v>0</v>
      </c>
    </row>
    <row r="24" spans="1:19" ht="15" customHeight="1" x14ac:dyDescent="0.25">
      <c r="A24" s="75">
        <v>119</v>
      </c>
      <c r="B24" s="76" t="s">
        <v>61</v>
      </c>
      <c r="C24" s="77" t="s">
        <v>62</v>
      </c>
      <c r="D24" s="77" t="s">
        <v>15</v>
      </c>
      <c r="E24" s="78" t="s">
        <v>29</v>
      </c>
      <c r="F24" s="79" t="s">
        <v>43</v>
      </c>
      <c r="G24" s="80" t="s">
        <v>44</v>
      </c>
      <c r="H24" s="76" t="s">
        <v>35</v>
      </c>
      <c r="I24" s="80" t="s">
        <v>41</v>
      </c>
      <c r="J24" s="81">
        <v>3825.2179889440472</v>
      </c>
      <c r="K24" s="81">
        <v>440840.00000000017</v>
      </c>
      <c r="L24" s="82">
        <v>8.6771118522458168E-3</v>
      </c>
      <c r="M24" s="77" t="s">
        <v>45</v>
      </c>
      <c r="N24" s="83">
        <v>27159.047721502739</v>
      </c>
      <c r="O24" s="84">
        <v>0</v>
      </c>
      <c r="P24" s="89">
        <v>15106.715513082747</v>
      </c>
      <c r="Q24" s="85">
        <v>0</v>
      </c>
      <c r="R24" s="86">
        <v>10707.256772515686</v>
      </c>
      <c r="S24" s="87">
        <v>0</v>
      </c>
    </row>
    <row r="25" spans="1:19" ht="15" customHeight="1" x14ac:dyDescent="0.25">
      <c r="A25" s="75">
        <v>119</v>
      </c>
      <c r="B25" s="76" t="s">
        <v>61</v>
      </c>
      <c r="C25" s="77" t="s">
        <v>62</v>
      </c>
      <c r="D25" s="77" t="s">
        <v>15</v>
      </c>
      <c r="E25" s="78" t="s">
        <v>29</v>
      </c>
      <c r="F25" s="79" t="s">
        <v>47</v>
      </c>
      <c r="G25" s="80" t="s">
        <v>73</v>
      </c>
      <c r="H25" s="76" t="s">
        <v>35</v>
      </c>
      <c r="I25" s="80" t="s">
        <v>41</v>
      </c>
      <c r="J25" s="81">
        <v>3973.7564093727174</v>
      </c>
      <c r="K25" s="81">
        <v>440840.00000000017</v>
      </c>
      <c r="L25" s="82">
        <v>9.0140559145556569E-3</v>
      </c>
      <c r="M25" s="77" t="s">
        <v>74</v>
      </c>
      <c r="N25" s="83">
        <v>28213.670506546296</v>
      </c>
      <c r="O25" s="84">
        <v>0</v>
      </c>
      <c r="P25" s="89">
        <v>14898.037526751894</v>
      </c>
      <c r="Q25" s="85">
        <v>0</v>
      </c>
      <c r="R25" s="86">
        <v>9841.0743952546854</v>
      </c>
      <c r="S25" s="87">
        <v>0</v>
      </c>
    </row>
    <row r="26" spans="1:19" ht="15" customHeight="1" x14ac:dyDescent="0.25">
      <c r="A26" s="75">
        <v>119</v>
      </c>
      <c r="B26" s="76" t="s">
        <v>61</v>
      </c>
      <c r="C26" s="77" t="s">
        <v>62</v>
      </c>
      <c r="D26" s="77" t="s">
        <v>15</v>
      </c>
      <c r="E26" s="78" t="s">
        <v>29</v>
      </c>
      <c r="F26" s="79" t="s">
        <v>63</v>
      </c>
      <c r="G26" s="90" t="s">
        <v>64</v>
      </c>
      <c r="H26" s="76" t="s">
        <v>36</v>
      </c>
      <c r="I26" s="80" t="s">
        <v>65</v>
      </c>
      <c r="J26" s="81">
        <v>943.68967682437699</v>
      </c>
      <c r="K26" s="81">
        <v>440840.00000000017</v>
      </c>
      <c r="L26" s="82">
        <v>2.1406625461037488E-3</v>
      </c>
      <c r="M26" s="77" t="s">
        <v>66</v>
      </c>
      <c r="N26" s="83">
        <v>9295.3433167201147</v>
      </c>
      <c r="O26" s="84">
        <v>0</v>
      </c>
      <c r="P26" s="89">
        <v>3537.5807376367529</v>
      </c>
      <c r="Q26" s="85">
        <v>0</v>
      </c>
      <c r="R26" s="86">
        <v>2410.0903598675732</v>
      </c>
      <c r="S26" s="87">
        <v>0</v>
      </c>
    </row>
    <row r="27" spans="1:19" ht="15" customHeight="1" x14ac:dyDescent="0.25">
      <c r="A27" s="75">
        <v>119</v>
      </c>
      <c r="B27" s="76" t="s">
        <v>61</v>
      </c>
      <c r="C27" s="77" t="s">
        <v>62</v>
      </c>
      <c r="D27" s="77" t="s">
        <v>15</v>
      </c>
      <c r="E27" s="78" t="s">
        <v>29</v>
      </c>
      <c r="F27" s="79" t="s">
        <v>63</v>
      </c>
      <c r="G27" s="90" t="s">
        <v>64</v>
      </c>
      <c r="H27" s="76" t="s">
        <v>36</v>
      </c>
      <c r="I27" s="80" t="s">
        <v>41</v>
      </c>
      <c r="J27" s="81">
        <v>2308.1969131405322</v>
      </c>
      <c r="K27" s="81">
        <v>440840.00000000017</v>
      </c>
      <c r="L27" s="82">
        <v>5.2359062542884751E-3</v>
      </c>
      <c r="M27" s="77" t="s">
        <v>66</v>
      </c>
      <c r="N27" s="83">
        <v>16388.198083297779</v>
      </c>
      <c r="O27" s="84">
        <v>0</v>
      </c>
      <c r="P27" s="89">
        <v>8652.6599377174298</v>
      </c>
      <c r="Q27" s="85">
        <v>0</v>
      </c>
      <c r="R27" s="86">
        <v>5894.9072620525949</v>
      </c>
      <c r="S27" s="87">
        <v>0</v>
      </c>
    </row>
    <row r="28" spans="1:19" ht="15" customHeight="1" x14ac:dyDescent="0.25">
      <c r="A28" s="75">
        <v>119</v>
      </c>
      <c r="B28" s="76" t="s">
        <v>61</v>
      </c>
      <c r="C28" s="77" t="s">
        <v>62</v>
      </c>
      <c r="D28" s="77" t="s">
        <v>15</v>
      </c>
      <c r="E28" s="78" t="s">
        <v>29</v>
      </c>
      <c r="F28" s="79" t="s">
        <v>63</v>
      </c>
      <c r="G28" s="90" t="s">
        <v>64</v>
      </c>
      <c r="H28" s="76" t="s">
        <v>72</v>
      </c>
      <c r="I28" s="80" t="s">
        <v>41</v>
      </c>
      <c r="J28" s="81">
        <v>672.26271140057099</v>
      </c>
      <c r="K28" s="81">
        <v>440840.00000000017</v>
      </c>
      <c r="L28" s="82">
        <v>1.524958514201458E-3</v>
      </c>
      <c r="M28" s="77" t="s">
        <v>66</v>
      </c>
      <c r="N28" s="83">
        <v>4773.0652509440542</v>
      </c>
      <c r="O28" s="84">
        <v>0</v>
      </c>
      <c r="P28" s="89">
        <v>2520.0929298230149</v>
      </c>
      <c r="Q28" s="85">
        <v>0</v>
      </c>
      <c r="R28" s="86">
        <v>1716.8926606224586</v>
      </c>
      <c r="S28" s="87">
        <v>0</v>
      </c>
    </row>
    <row r="29" spans="1:19" ht="15" customHeight="1" x14ac:dyDescent="0.25">
      <c r="A29" s="75">
        <v>119</v>
      </c>
      <c r="B29" s="76" t="s">
        <v>61</v>
      </c>
      <c r="C29" s="77" t="s">
        <v>62</v>
      </c>
      <c r="D29" s="77" t="s">
        <v>15</v>
      </c>
      <c r="E29" s="78" t="s">
        <v>29</v>
      </c>
      <c r="F29" s="79" t="s">
        <v>24</v>
      </c>
      <c r="G29" s="90" t="s">
        <v>25</v>
      </c>
      <c r="H29" s="76" t="s">
        <v>35</v>
      </c>
      <c r="I29" s="80" t="s">
        <v>32</v>
      </c>
      <c r="J29" s="81">
        <v>5193.1861085109458</v>
      </c>
      <c r="K29" s="81">
        <v>440840.00000000017</v>
      </c>
      <c r="L29" s="82">
        <v>1.1780206216565973E-2</v>
      </c>
      <c r="M29" s="77" t="s">
        <v>67</v>
      </c>
      <c r="N29" s="83">
        <v>35573.324843299983</v>
      </c>
      <c r="O29" s="84">
        <v>0</v>
      </c>
      <c r="P29" s="89">
        <v>19466.650871382139</v>
      </c>
      <c r="Q29" s="85">
        <v>0</v>
      </c>
      <c r="R29" s="86">
        <v>13262.89070312275</v>
      </c>
      <c r="S29" s="87">
        <v>0</v>
      </c>
    </row>
    <row r="30" spans="1:19" ht="15" customHeight="1" x14ac:dyDescent="0.25">
      <c r="A30" s="75">
        <v>119</v>
      </c>
      <c r="B30" s="76" t="s">
        <v>61</v>
      </c>
      <c r="C30" s="77" t="s">
        <v>62</v>
      </c>
      <c r="D30" s="77" t="s">
        <v>15</v>
      </c>
      <c r="E30" s="78" t="s">
        <v>29</v>
      </c>
      <c r="F30" s="79" t="s">
        <v>24</v>
      </c>
      <c r="G30" s="90" t="s">
        <v>25</v>
      </c>
      <c r="H30" s="76" t="s">
        <v>36</v>
      </c>
      <c r="I30" s="80" t="s">
        <v>32</v>
      </c>
      <c r="J30" s="81">
        <v>16762.146142151552</v>
      </c>
      <c r="K30" s="81">
        <v>440840.00000000017</v>
      </c>
      <c r="L30" s="82">
        <v>3.8023196947081811E-2</v>
      </c>
      <c r="M30" s="77" t="s">
        <v>67</v>
      </c>
      <c r="N30" s="83">
        <v>114820.70107373815</v>
      </c>
      <c r="O30" s="84">
        <v>0</v>
      </c>
      <c r="P30" s="89">
        <v>62832.876605289603</v>
      </c>
      <c r="Q30" s="85">
        <v>0</v>
      </c>
      <c r="R30" s="86">
        <v>42808.886026399581</v>
      </c>
      <c r="S30" s="87">
        <v>0</v>
      </c>
    </row>
    <row r="31" spans="1:19" ht="15" customHeight="1" x14ac:dyDescent="0.25">
      <c r="A31" s="75">
        <v>119</v>
      </c>
      <c r="B31" s="76" t="s">
        <v>61</v>
      </c>
      <c r="C31" s="77" t="s">
        <v>62</v>
      </c>
      <c r="D31" s="77" t="s">
        <v>15</v>
      </c>
      <c r="E31" s="78" t="s">
        <v>29</v>
      </c>
      <c r="F31" s="79" t="s">
        <v>24</v>
      </c>
      <c r="G31" s="90" t="s">
        <v>25</v>
      </c>
      <c r="H31" s="76" t="s">
        <v>37</v>
      </c>
      <c r="I31" s="80" t="s">
        <v>32</v>
      </c>
      <c r="J31" s="81">
        <v>18569.654312029932</v>
      </c>
      <c r="K31" s="81">
        <v>440840.00000000017</v>
      </c>
      <c r="L31" s="82">
        <v>4.2123342509821984E-2</v>
      </c>
      <c r="M31" s="77" t="s">
        <v>67</v>
      </c>
      <c r="N31" s="83">
        <v>127202.13203740504</v>
      </c>
      <c r="O31" s="84">
        <v>0</v>
      </c>
      <c r="P31" s="89">
        <v>69608.312091470667</v>
      </c>
      <c r="Q31" s="85">
        <v>0</v>
      </c>
      <c r="R31" s="86">
        <v>47425.085561942935</v>
      </c>
      <c r="S31" s="87">
        <v>0</v>
      </c>
    </row>
    <row r="32" spans="1:19" ht="15" customHeight="1" x14ac:dyDescent="0.25">
      <c r="A32" s="75">
        <v>119</v>
      </c>
      <c r="B32" s="76" t="s">
        <v>61</v>
      </c>
      <c r="C32" s="77" t="s">
        <v>62</v>
      </c>
      <c r="D32" s="77" t="s">
        <v>15</v>
      </c>
      <c r="E32" s="78" t="s">
        <v>29</v>
      </c>
      <c r="F32" s="79" t="s">
        <v>24</v>
      </c>
      <c r="G32" s="90" t="s">
        <v>25</v>
      </c>
      <c r="H32" s="76" t="s">
        <v>68</v>
      </c>
      <c r="I32" s="80" t="s">
        <v>32</v>
      </c>
      <c r="J32" s="81">
        <v>8860.6531262013959</v>
      </c>
      <c r="K32" s="81">
        <v>440840.00000000017</v>
      </c>
      <c r="L32" s="82">
        <v>2.0099476286637764E-2</v>
      </c>
      <c r="M32" s="77" t="s">
        <v>67</v>
      </c>
      <c r="N32" s="83">
        <v>60695.473914479568</v>
      </c>
      <c r="O32" s="84">
        <v>0</v>
      </c>
      <c r="P32" s="89">
        <v>33214.143069319354</v>
      </c>
      <c r="Q32" s="85">
        <v>0</v>
      </c>
      <c r="R32" s="86">
        <v>22629.243688859093</v>
      </c>
      <c r="S32" s="87">
        <v>0</v>
      </c>
    </row>
    <row r="33" spans="1:19" ht="15" customHeight="1" x14ac:dyDescent="0.25">
      <c r="A33" s="75">
        <v>119</v>
      </c>
      <c r="B33" s="76" t="s">
        <v>61</v>
      </c>
      <c r="C33" s="77" t="s">
        <v>62</v>
      </c>
      <c r="D33" s="77" t="s">
        <v>15</v>
      </c>
      <c r="E33" s="78" t="s">
        <v>29</v>
      </c>
      <c r="F33" s="79" t="s">
        <v>24</v>
      </c>
      <c r="G33" s="90" t="s">
        <v>25</v>
      </c>
      <c r="H33" s="76" t="s">
        <v>38</v>
      </c>
      <c r="I33" s="80" t="s">
        <v>32</v>
      </c>
      <c r="J33" s="81">
        <v>18817.728131390646</v>
      </c>
      <c r="K33" s="81">
        <v>440840.00000000017</v>
      </c>
      <c r="L33" s="82">
        <v>4.2686072342325194E-2</v>
      </c>
      <c r="M33" s="77" t="s">
        <v>67</v>
      </c>
      <c r="N33" s="83">
        <v>128901.43770002594</v>
      </c>
      <c r="O33" s="84">
        <v>0</v>
      </c>
      <c r="P33" s="89">
        <v>70538.219532894131</v>
      </c>
      <c r="Q33" s="85">
        <v>0</v>
      </c>
      <c r="R33" s="86">
        <v>48058.641895904315</v>
      </c>
      <c r="S33" s="87">
        <v>0</v>
      </c>
    </row>
    <row r="34" spans="1:19" ht="15" customHeight="1" x14ac:dyDescent="0.25">
      <c r="A34" s="75">
        <v>119</v>
      </c>
      <c r="B34" s="76" t="s">
        <v>61</v>
      </c>
      <c r="C34" s="77" t="s">
        <v>62</v>
      </c>
      <c r="D34" s="77" t="s">
        <v>15</v>
      </c>
      <c r="E34" s="78" t="s">
        <v>29</v>
      </c>
      <c r="F34" s="79" t="s">
        <v>24</v>
      </c>
      <c r="G34" s="90" t="s">
        <v>25</v>
      </c>
      <c r="H34" s="76" t="s">
        <v>69</v>
      </c>
      <c r="I34" s="80" t="s">
        <v>32</v>
      </c>
      <c r="J34" s="81">
        <v>8860.6531262013959</v>
      </c>
      <c r="K34" s="81">
        <v>440840.00000000017</v>
      </c>
      <c r="L34" s="82">
        <v>2.0099476286637764E-2</v>
      </c>
      <c r="M34" s="77" t="s">
        <v>67</v>
      </c>
      <c r="N34" s="83">
        <v>60695.473914479568</v>
      </c>
      <c r="O34" s="84">
        <v>0</v>
      </c>
      <c r="P34" s="89">
        <v>33214.143069319354</v>
      </c>
      <c r="Q34" s="85">
        <v>0</v>
      </c>
      <c r="R34" s="86">
        <v>22629.243688859093</v>
      </c>
      <c r="S34" s="87">
        <v>0</v>
      </c>
    </row>
    <row r="35" spans="1:19" ht="15" customHeight="1" x14ac:dyDescent="0.25">
      <c r="A35" s="75">
        <v>119</v>
      </c>
      <c r="B35" s="76" t="s">
        <v>61</v>
      </c>
      <c r="C35" s="77" t="s">
        <v>62</v>
      </c>
      <c r="D35" s="77" t="s">
        <v>15</v>
      </c>
      <c r="E35" s="78" t="s">
        <v>29</v>
      </c>
      <c r="F35" s="79" t="s">
        <v>24</v>
      </c>
      <c r="G35" s="90" t="s">
        <v>25</v>
      </c>
      <c r="H35" s="76" t="s">
        <v>39</v>
      </c>
      <c r="I35" s="80" t="s">
        <v>32</v>
      </c>
      <c r="J35" s="81">
        <v>19011.486509169867</v>
      </c>
      <c r="K35" s="81">
        <v>440840.00000000017</v>
      </c>
      <c r="L35" s="82">
        <v>4.3125593206537201E-2</v>
      </c>
      <c r="M35" s="77" t="s">
        <v>67</v>
      </c>
      <c r="N35" s="83">
        <v>130228.6825878136</v>
      </c>
      <c r="O35" s="84">
        <v>0</v>
      </c>
      <c r="P35" s="89">
        <v>71264.518548098044</v>
      </c>
      <c r="Q35" s="85">
        <v>0</v>
      </c>
      <c r="R35" s="86">
        <v>48553.481890775409</v>
      </c>
      <c r="S35" s="87">
        <v>0</v>
      </c>
    </row>
    <row r="36" spans="1:19" ht="15" customHeight="1" x14ac:dyDescent="0.25">
      <c r="A36" s="75">
        <v>119</v>
      </c>
      <c r="B36" s="76" t="s">
        <v>61</v>
      </c>
      <c r="C36" s="77" t="s">
        <v>62</v>
      </c>
      <c r="D36" s="77" t="s">
        <v>15</v>
      </c>
      <c r="E36" s="78" t="s">
        <v>29</v>
      </c>
      <c r="F36" s="79" t="s">
        <v>24</v>
      </c>
      <c r="G36" s="90" t="s">
        <v>25</v>
      </c>
      <c r="H36" s="76" t="s">
        <v>70</v>
      </c>
      <c r="I36" s="80" t="s">
        <v>32</v>
      </c>
      <c r="J36" s="81">
        <v>8860.6531262013959</v>
      </c>
      <c r="K36" s="81">
        <v>440840.00000000017</v>
      </c>
      <c r="L36" s="82">
        <v>2.0099476286637764E-2</v>
      </c>
      <c r="M36" s="77" t="s">
        <v>67</v>
      </c>
      <c r="N36" s="83">
        <v>60695.473914479568</v>
      </c>
      <c r="O36" s="84">
        <v>0</v>
      </c>
      <c r="P36" s="89">
        <v>33214.143069319354</v>
      </c>
      <c r="Q36" s="85">
        <v>0</v>
      </c>
      <c r="R36" s="86">
        <v>22629.243688859093</v>
      </c>
      <c r="S36" s="87">
        <v>0</v>
      </c>
    </row>
    <row r="37" spans="1:19" ht="15" customHeight="1" x14ac:dyDescent="0.25">
      <c r="A37" s="75">
        <v>119</v>
      </c>
      <c r="B37" s="76" t="s">
        <v>61</v>
      </c>
      <c r="C37" s="77" t="s">
        <v>62</v>
      </c>
      <c r="D37" s="77" t="s">
        <v>15</v>
      </c>
      <c r="E37" s="78" t="s">
        <v>29</v>
      </c>
      <c r="F37" s="79" t="s">
        <v>24</v>
      </c>
      <c r="G37" s="90" t="s">
        <v>25</v>
      </c>
      <c r="H37" s="76" t="s">
        <v>46</v>
      </c>
      <c r="I37" s="80" t="s">
        <v>32</v>
      </c>
      <c r="J37" s="81">
        <v>18852.234867241237</v>
      </c>
      <c r="K37" s="81">
        <v>440840.00000000017</v>
      </c>
      <c r="L37" s="82">
        <v>4.2764347307960325E-2</v>
      </c>
      <c r="M37" s="77" t="s">
        <v>67</v>
      </c>
      <c r="N37" s="83">
        <v>129137.80884060249</v>
      </c>
      <c r="O37" s="84">
        <v>0</v>
      </c>
      <c r="P37" s="89">
        <v>70667.567710776289</v>
      </c>
      <c r="Q37" s="85">
        <v>0</v>
      </c>
      <c r="R37" s="86">
        <v>48146.76873298375</v>
      </c>
      <c r="S37" s="87">
        <v>0</v>
      </c>
    </row>
    <row r="38" spans="1:19" ht="15" customHeight="1" x14ac:dyDescent="0.25">
      <c r="A38" s="75">
        <v>119</v>
      </c>
      <c r="B38" s="76" t="s">
        <v>61</v>
      </c>
      <c r="C38" s="77" t="s">
        <v>62</v>
      </c>
      <c r="D38" s="77" t="s">
        <v>15</v>
      </c>
      <c r="E38" s="78" t="s">
        <v>29</v>
      </c>
      <c r="F38" s="79" t="s">
        <v>24</v>
      </c>
      <c r="G38" s="90" t="s">
        <v>25</v>
      </c>
      <c r="H38" s="76" t="s">
        <v>71</v>
      </c>
      <c r="I38" s="80" t="s">
        <v>32</v>
      </c>
      <c r="J38" s="81">
        <v>8860.6531262013959</v>
      </c>
      <c r="K38" s="81">
        <v>440840.00000000017</v>
      </c>
      <c r="L38" s="82">
        <v>2.0099476286637764E-2</v>
      </c>
      <c r="M38" s="77" t="s">
        <v>67</v>
      </c>
      <c r="N38" s="83">
        <v>60695.473914479568</v>
      </c>
      <c r="O38" s="84">
        <v>0</v>
      </c>
      <c r="P38" s="89">
        <v>33214.143069319354</v>
      </c>
      <c r="Q38" s="85">
        <v>0</v>
      </c>
      <c r="R38" s="86">
        <v>22629.243688859093</v>
      </c>
      <c r="S38" s="87">
        <v>0</v>
      </c>
    </row>
    <row r="39" spans="1:19" ht="15" customHeight="1" x14ac:dyDescent="0.25">
      <c r="A39" s="75">
        <v>119</v>
      </c>
      <c r="B39" s="76" t="s">
        <v>61</v>
      </c>
      <c r="C39" s="77" t="s">
        <v>62</v>
      </c>
      <c r="D39" s="77" t="s">
        <v>15</v>
      </c>
      <c r="E39" s="78" t="s">
        <v>29</v>
      </c>
      <c r="F39" s="79" t="s">
        <v>24</v>
      </c>
      <c r="G39" s="90" t="s">
        <v>25</v>
      </c>
      <c r="H39" s="76" t="s">
        <v>18</v>
      </c>
      <c r="I39" s="80" t="s">
        <v>41</v>
      </c>
      <c r="J39" s="81">
        <v>1745.4384154298493</v>
      </c>
      <c r="K39" s="81">
        <v>440840.00000000017</v>
      </c>
      <c r="L39" s="82">
        <v>3.9593467367522199E-3</v>
      </c>
      <c r="M39" s="77" t="s">
        <v>67</v>
      </c>
      <c r="N39" s="83">
        <v>12392.61274955193</v>
      </c>
      <c r="O39" s="84">
        <v>0</v>
      </c>
      <c r="P39" s="89">
        <v>6542.768701916405</v>
      </c>
      <c r="Q39" s="85">
        <v>0</v>
      </c>
      <c r="R39" s="86">
        <v>4457.6794378577697</v>
      </c>
      <c r="S39" s="87">
        <v>0</v>
      </c>
    </row>
    <row r="40" spans="1:19" ht="15" customHeight="1" x14ac:dyDescent="0.25">
      <c r="A40" s="75">
        <v>119</v>
      </c>
      <c r="B40" s="76" t="s">
        <v>61</v>
      </c>
      <c r="C40" s="77" t="s">
        <v>62</v>
      </c>
      <c r="D40" s="77" t="s">
        <v>15</v>
      </c>
      <c r="E40" s="78" t="s">
        <v>29</v>
      </c>
      <c r="F40" s="79" t="s">
        <v>24</v>
      </c>
      <c r="G40" s="90" t="s">
        <v>25</v>
      </c>
      <c r="H40" s="76" t="s">
        <v>34</v>
      </c>
      <c r="I40" s="80" t="s">
        <v>41</v>
      </c>
      <c r="J40" s="81">
        <v>19655.239951209278</v>
      </c>
      <c r="K40" s="81">
        <v>440840.00000000017</v>
      </c>
      <c r="L40" s="82">
        <v>4.4585881388279805E-2</v>
      </c>
      <c r="M40" s="77" t="s">
        <v>67</v>
      </c>
      <c r="N40" s="83">
        <v>139552.20365358589</v>
      </c>
      <c r="O40" s="84">
        <v>0</v>
      </c>
      <c r="P40" s="89">
        <v>73677.631757230309</v>
      </c>
      <c r="Q40" s="85">
        <v>0</v>
      </c>
      <c r="R40" s="86">
        <v>50197.56538078071</v>
      </c>
      <c r="S40" s="87">
        <v>0</v>
      </c>
    </row>
    <row r="41" spans="1:19" ht="15" customHeight="1" x14ac:dyDescent="0.25">
      <c r="A41" s="75">
        <v>119</v>
      </c>
      <c r="B41" s="76" t="s">
        <v>61</v>
      </c>
      <c r="C41" s="77" t="s">
        <v>62</v>
      </c>
      <c r="D41" s="77" t="s">
        <v>15</v>
      </c>
      <c r="E41" s="78" t="s">
        <v>29</v>
      </c>
      <c r="F41" s="79" t="s">
        <v>24</v>
      </c>
      <c r="G41" s="90" t="s">
        <v>25</v>
      </c>
      <c r="H41" s="76" t="s">
        <v>35</v>
      </c>
      <c r="I41" s="80" t="s">
        <v>41</v>
      </c>
      <c r="J41" s="81">
        <v>5105.421121811949</v>
      </c>
      <c r="K41" s="81">
        <v>440840.00000000017</v>
      </c>
      <c r="L41" s="82">
        <v>1.1581120410606903E-2</v>
      </c>
      <c r="M41" s="77" t="s">
        <v>67</v>
      </c>
      <c r="N41" s="83">
        <v>36248.489964864842</v>
      </c>
      <c r="O41" s="84">
        <v>0</v>
      </c>
      <c r="P41" s="89">
        <v>19137.662677374647</v>
      </c>
      <c r="Q41" s="85">
        <v>0</v>
      </c>
      <c r="R41" s="86">
        <v>13038.747488951753</v>
      </c>
      <c r="S41" s="87">
        <v>0</v>
      </c>
    </row>
    <row r="42" spans="1:19" ht="15" customHeight="1" x14ac:dyDescent="0.25">
      <c r="A42" s="75">
        <v>119</v>
      </c>
      <c r="B42" s="76" t="s">
        <v>61</v>
      </c>
      <c r="C42" s="77" t="s">
        <v>62</v>
      </c>
      <c r="D42" s="77" t="s">
        <v>15</v>
      </c>
      <c r="E42" s="78" t="s">
        <v>29</v>
      </c>
      <c r="F42" s="79" t="s">
        <v>24</v>
      </c>
      <c r="G42" s="90" t="s">
        <v>25</v>
      </c>
      <c r="H42" s="76" t="s">
        <v>37</v>
      </c>
      <c r="I42" s="80" t="s">
        <v>41</v>
      </c>
      <c r="J42" s="81">
        <v>590.71020841342636</v>
      </c>
      <c r="K42" s="81">
        <v>440840.00000000017</v>
      </c>
      <c r="L42" s="82">
        <v>1.3399650857758509E-3</v>
      </c>
      <c r="M42" s="77" t="s">
        <v>67</v>
      </c>
      <c r="N42" s="83">
        <v>4194.0424797353271</v>
      </c>
      <c r="O42" s="84">
        <v>0</v>
      </c>
      <c r="P42" s="89">
        <v>2214.2728726228911</v>
      </c>
      <c r="Q42" s="85">
        <v>0</v>
      </c>
      <c r="R42" s="86">
        <v>1508.6162459239395</v>
      </c>
      <c r="S42" s="87">
        <v>0</v>
      </c>
    </row>
    <row r="43" spans="1:19" ht="15" customHeight="1" x14ac:dyDescent="0.25">
      <c r="A43" s="75">
        <v>119</v>
      </c>
      <c r="B43" s="76" t="s">
        <v>61</v>
      </c>
      <c r="C43" s="77" t="s">
        <v>62</v>
      </c>
      <c r="D43" s="77" t="s">
        <v>15</v>
      </c>
      <c r="E43" s="78" t="s">
        <v>29</v>
      </c>
      <c r="F43" s="79" t="s">
        <v>24</v>
      </c>
      <c r="G43" s="90" t="s">
        <v>25</v>
      </c>
      <c r="H43" s="76" t="s">
        <v>38</v>
      </c>
      <c r="I43" s="80" t="s">
        <v>41</v>
      </c>
      <c r="J43" s="81">
        <v>316.18561176647421</v>
      </c>
      <c r="K43" s="81">
        <v>440840.00000000017</v>
      </c>
      <c r="L43" s="82">
        <v>7.1723439743778719E-4</v>
      </c>
      <c r="M43" s="77" t="s">
        <v>67</v>
      </c>
      <c r="N43" s="83">
        <v>2244.9178435419672</v>
      </c>
      <c r="O43" s="84">
        <v>0</v>
      </c>
      <c r="P43" s="89">
        <v>1185.2251508103082</v>
      </c>
      <c r="Q43" s="85">
        <v>0</v>
      </c>
      <c r="R43" s="86">
        <v>807.50720716249702</v>
      </c>
      <c r="S43" s="87">
        <v>0</v>
      </c>
    </row>
    <row r="44" spans="1:19" ht="15" customHeight="1" x14ac:dyDescent="0.25">
      <c r="A44" s="75">
        <v>119</v>
      </c>
      <c r="B44" s="76" t="s">
        <v>61</v>
      </c>
      <c r="C44" s="77" t="s">
        <v>62</v>
      </c>
      <c r="D44" s="77" t="s">
        <v>15</v>
      </c>
      <c r="E44" s="78" t="s">
        <v>29</v>
      </c>
      <c r="F44" s="79" t="s">
        <v>24</v>
      </c>
      <c r="G44" s="90" t="s">
        <v>25</v>
      </c>
      <c r="H44" s="76" t="s">
        <v>46</v>
      </c>
      <c r="I44" s="80" t="s">
        <v>41</v>
      </c>
      <c r="J44" s="81">
        <v>161.4121727899537</v>
      </c>
      <c r="K44" s="81">
        <v>440840.00000000017</v>
      </c>
      <c r="L44" s="82">
        <v>3.6614683964693231E-4</v>
      </c>
      <c r="M44" s="77" t="s">
        <v>67</v>
      </c>
      <c r="N44" s="83">
        <v>1146.0264268086714</v>
      </c>
      <c r="O44" s="84">
        <v>0</v>
      </c>
      <c r="P44" s="89">
        <v>605.05758942859018</v>
      </c>
      <c r="Q44" s="85">
        <v>0</v>
      </c>
      <c r="R44" s="86">
        <v>412.23094284224561</v>
      </c>
      <c r="S44" s="87">
        <v>0</v>
      </c>
    </row>
    <row r="45" spans="1:19" ht="15" customHeight="1" x14ac:dyDescent="0.25">
      <c r="A45" s="75">
        <v>119</v>
      </c>
      <c r="B45" s="76" t="s">
        <v>61</v>
      </c>
      <c r="C45" s="77" t="s">
        <v>62</v>
      </c>
      <c r="D45" s="77" t="s">
        <v>15</v>
      </c>
      <c r="E45" s="78" t="s">
        <v>29</v>
      </c>
      <c r="F45" s="79" t="s">
        <v>24</v>
      </c>
      <c r="G45" s="90" t="s">
        <v>25</v>
      </c>
      <c r="H45" s="76" t="s">
        <v>75</v>
      </c>
      <c r="I45" s="80" t="s">
        <v>41</v>
      </c>
      <c r="J45" s="81">
        <v>13818.440965773414</v>
      </c>
      <c r="K45" s="81">
        <v>440840.00000000017</v>
      </c>
      <c r="L45" s="82">
        <v>3.1345705847412683E-2</v>
      </c>
      <c r="M45" s="77" t="s">
        <v>67</v>
      </c>
      <c r="N45" s="83">
        <v>98110.930856991254</v>
      </c>
      <c r="O45" s="84">
        <v>0</v>
      </c>
      <c r="P45" s="89">
        <v>51798.397464461472</v>
      </c>
      <c r="Q45" s="85">
        <v>0</v>
      </c>
      <c r="R45" s="86">
        <v>35290.950177242332</v>
      </c>
      <c r="S45" s="87">
        <v>0</v>
      </c>
    </row>
    <row r="46" spans="1:19" ht="15" customHeight="1" x14ac:dyDescent="0.25">
      <c r="A46" s="75">
        <v>119</v>
      </c>
      <c r="B46" s="76" t="s">
        <v>61</v>
      </c>
      <c r="C46" s="77" t="s">
        <v>62</v>
      </c>
      <c r="D46" s="77" t="s">
        <v>15</v>
      </c>
      <c r="E46" s="78" t="s">
        <v>29</v>
      </c>
      <c r="F46" s="79" t="s">
        <v>24</v>
      </c>
      <c r="G46" s="90" t="s">
        <v>25</v>
      </c>
      <c r="H46" s="76" t="s">
        <v>76</v>
      </c>
      <c r="I46" s="80" t="s">
        <v>41</v>
      </c>
      <c r="J46" s="81">
        <v>437.52013471878536</v>
      </c>
      <c r="K46" s="81">
        <v>440840.00000000017</v>
      </c>
      <c r="L46" s="82">
        <v>9.9246922856089563E-4</v>
      </c>
      <c r="M46" s="77" t="s">
        <v>67</v>
      </c>
      <c r="N46" s="83">
        <v>3106.3929565033764</v>
      </c>
      <c r="O46" s="84">
        <v>0</v>
      </c>
      <c r="P46" s="89">
        <v>1640.0429323897042</v>
      </c>
      <c r="Q46" s="85">
        <v>0</v>
      </c>
      <c r="R46" s="86">
        <v>1117.383742069401</v>
      </c>
      <c r="S46" s="87">
        <v>0</v>
      </c>
    </row>
    <row r="47" spans="1:19" ht="15" customHeight="1" x14ac:dyDescent="0.25">
      <c r="A47" s="75">
        <v>119</v>
      </c>
      <c r="B47" s="76" t="s">
        <v>61</v>
      </c>
      <c r="C47" s="77" t="s">
        <v>62</v>
      </c>
      <c r="D47" s="77" t="s">
        <v>15</v>
      </c>
      <c r="E47" s="78" t="s">
        <v>29</v>
      </c>
      <c r="F47" s="79" t="s">
        <v>24</v>
      </c>
      <c r="G47" s="90" t="s">
        <v>25</v>
      </c>
      <c r="H47" s="76" t="s">
        <v>72</v>
      </c>
      <c r="I47" s="80" t="s">
        <v>41</v>
      </c>
      <c r="J47" s="81">
        <v>27119.46749541289</v>
      </c>
      <c r="K47" s="81">
        <v>440840.00000000017</v>
      </c>
      <c r="L47" s="82">
        <v>6.1517710496808091E-2</v>
      </c>
      <c r="M47" s="77" t="s">
        <v>67</v>
      </c>
      <c r="N47" s="83">
        <v>192548.21921743153</v>
      </c>
      <c r="O47" s="84">
        <v>0</v>
      </c>
      <c r="P47" s="89">
        <v>101657.2719803548</v>
      </c>
      <c r="Q47" s="85">
        <v>0</v>
      </c>
      <c r="R47" s="86">
        <v>69260.474360639433</v>
      </c>
      <c r="S47" s="87">
        <v>0</v>
      </c>
    </row>
    <row r="48" spans="1:19" ht="15" customHeight="1" x14ac:dyDescent="0.25">
      <c r="A48" s="75">
        <v>119</v>
      </c>
      <c r="B48" s="76" t="s">
        <v>61</v>
      </c>
      <c r="C48" s="77" t="s">
        <v>62</v>
      </c>
      <c r="D48" s="77" t="s">
        <v>15</v>
      </c>
      <c r="E48" s="78" t="s">
        <v>29</v>
      </c>
      <c r="F48" s="79" t="s">
        <v>24</v>
      </c>
      <c r="G48" s="90" t="s">
        <v>25</v>
      </c>
      <c r="H48" s="76" t="s">
        <v>75</v>
      </c>
      <c r="I48" s="80" t="s">
        <v>19</v>
      </c>
      <c r="J48" s="81">
        <v>5936.1153556673398</v>
      </c>
      <c r="K48" s="81">
        <v>440840.00000000017</v>
      </c>
      <c r="L48" s="82">
        <v>1.3465464467079524E-2</v>
      </c>
      <c r="M48" s="77" t="s">
        <v>67</v>
      </c>
      <c r="N48" s="83">
        <v>28196.547939419863</v>
      </c>
      <c r="O48" s="84">
        <v>0</v>
      </c>
      <c r="P48" s="177">
        <v>22251.515141985579</v>
      </c>
      <c r="Q48" s="85">
        <v>0</v>
      </c>
      <c r="R48" s="86">
        <v>15160.25952436336</v>
      </c>
      <c r="S48" s="87">
        <v>0</v>
      </c>
    </row>
    <row r="49" spans="1:19" ht="15" customHeight="1" x14ac:dyDescent="0.25">
      <c r="A49" s="75">
        <v>119</v>
      </c>
      <c r="B49" s="76" t="s">
        <v>61</v>
      </c>
      <c r="C49" s="77" t="s">
        <v>62</v>
      </c>
      <c r="D49" s="77" t="s">
        <v>15</v>
      </c>
      <c r="E49" s="78" t="s">
        <v>29</v>
      </c>
      <c r="F49" s="79" t="s">
        <v>24</v>
      </c>
      <c r="G49" s="90" t="s">
        <v>25</v>
      </c>
      <c r="H49" s="76" t="s">
        <v>72</v>
      </c>
      <c r="I49" s="80" t="s">
        <v>19</v>
      </c>
      <c r="J49" s="81">
        <v>4217.4742202539446</v>
      </c>
      <c r="K49" s="81">
        <v>440840.00000000017</v>
      </c>
      <c r="L49" s="82">
        <v>9.566904591810959E-3</v>
      </c>
      <c r="M49" s="77" t="s">
        <v>67</v>
      </c>
      <c r="N49" s="83">
        <v>20033.002546206237</v>
      </c>
      <c r="O49" s="84">
        <v>0</v>
      </c>
      <c r="P49" s="177">
        <v>15809.196195829425</v>
      </c>
      <c r="Q49" s="85">
        <v>0</v>
      </c>
      <c r="R49" s="86">
        <v>10771.017725475767</v>
      </c>
      <c r="S49" s="87">
        <v>0</v>
      </c>
    </row>
    <row r="50" spans="1:19" ht="15" customHeight="1" x14ac:dyDescent="0.25">
      <c r="A50" s="75">
        <v>119</v>
      </c>
      <c r="B50" s="76" t="s">
        <v>61</v>
      </c>
      <c r="C50" s="77" t="s">
        <v>62</v>
      </c>
      <c r="D50" s="77" t="s">
        <v>15</v>
      </c>
      <c r="E50" s="78" t="s">
        <v>29</v>
      </c>
      <c r="F50" s="79" t="s">
        <v>24</v>
      </c>
      <c r="G50" s="90" t="s">
        <v>25</v>
      </c>
      <c r="H50" s="76" t="s">
        <v>78</v>
      </c>
      <c r="I50" s="80" t="s">
        <v>19</v>
      </c>
      <c r="J50" s="81">
        <v>18469.059175158982</v>
      </c>
      <c r="K50" s="81">
        <v>440840.00000000017</v>
      </c>
      <c r="L50" s="82">
        <v>4.1895152833588092E-2</v>
      </c>
      <c r="M50" s="77" t="s">
        <v>67</v>
      </c>
      <c r="N50" s="83">
        <v>87728.031082005167</v>
      </c>
      <c r="O50" s="84">
        <v>0</v>
      </c>
      <c r="P50" s="177">
        <v>69231.233164558158</v>
      </c>
      <c r="Q50" s="85">
        <v>0</v>
      </c>
      <c r="R50" s="86">
        <v>47168.175395870021</v>
      </c>
      <c r="S50" s="87">
        <v>0</v>
      </c>
    </row>
    <row r="51" spans="1:19" ht="15" customHeight="1" x14ac:dyDescent="0.25">
      <c r="A51" s="75">
        <v>119</v>
      </c>
      <c r="B51" s="76" t="s">
        <v>61</v>
      </c>
      <c r="C51" s="77" t="s">
        <v>62</v>
      </c>
      <c r="D51" s="77" t="s">
        <v>15</v>
      </c>
      <c r="E51" s="78" t="s">
        <v>29</v>
      </c>
      <c r="F51" s="79" t="s">
        <v>24</v>
      </c>
      <c r="G51" s="90" t="s">
        <v>25</v>
      </c>
      <c r="H51" s="76" t="s">
        <v>75</v>
      </c>
      <c r="I51" s="80" t="s">
        <v>42</v>
      </c>
      <c r="J51" s="81">
        <v>920.3009730291692</v>
      </c>
      <c r="K51" s="81">
        <v>440840.00000000017</v>
      </c>
      <c r="L51" s="82">
        <v>2.0876076876625732E-3</v>
      </c>
      <c r="M51" s="77" t="s">
        <v>67</v>
      </c>
      <c r="N51" s="83">
        <v>4371.4296218885538</v>
      </c>
      <c r="O51" s="84">
        <v>0</v>
      </c>
      <c r="P51" s="89">
        <v>3449.7478913013229</v>
      </c>
      <c r="Q51" s="85">
        <v>0</v>
      </c>
      <c r="R51" s="86">
        <v>2350.3589057321888</v>
      </c>
      <c r="S51" s="87">
        <v>0</v>
      </c>
    </row>
    <row r="52" spans="1:19" ht="15" customHeight="1" x14ac:dyDescent="0.25">
      <c r="A52" s="75">
        <v>119</v>
      </c>
      <c r="B52" s="76" t="s">
        <v>61</v>
      </c>
      <c r="C52" s="77" t="s">
        <v>62</v>
      </c>
      <c r="D52" s="77" t="s">
        <v>15</v>
      </c>
      <c r="E52" s="78" t="s">
        <v>29</v>
      </c>
      <c r="F52" s="79" t="s">
        <v>24</v>
      </c>
      <c r="G52" s="90" t="s">
        <v>25</v>
      </c>
      <c r="H52" s="76" t="s">
        <v>72</v>
      </c>
      <c r="I52" s="80" t="s">
        <v>42</v>
      </c>
      <c r="J52" s="81">
        <v>600.40854478348092</v>
      </c>
      <c r="K52" s="81">
        <v>440840.00000000017</v>
      </c>
      <c r="L52" s="82">
        <v>1.3619647599661571E-3</v>
      </c>
      <c r="M52" s="77" t="s">
        <v>67</v>
      </c>
      <c r="N52" s="83">
        <v>2851.9405877215345</v>
      </c>
      <c r="O52" s="84">
        <v>0</v>
      </c>
      <c r="P52" s="177">
        <v>2250.6283071636444</v>
      </c>
      <c r="Q52" s="85">
        <v>0</v>
      </c>
      <c r="R52" s="86">
        <v>1533.3848508979358</v>
      </c>
      <c r="S52" s="87">
        <v>0</v>
      </c>
    </row>
    <row r="53" spans="1:19" ht="15" customHeight="1" x14ac:dyDescent="0.25">
      <c r="A53" s="75">
        <v>119</v>
      </c>
      <c r="B53" s="76" t="s">
        <v>61</v>
      </c>
      <c r="C53" s="77" t="s">
        <v>62</v>
      </c>
      <c r="D53" s="77" t="s">
        <v>15</v>
      </c>
      <c r="E53" s="78" t="s">
        <v>29</v>
      </c>
      <c r="F53" s="79" t="s">
        <v>24</v>
      </c>
      <c r="G53" s="90" t="s">
        <v>25</v>
      </c>
      <c r="H53" s="76" t="s">
        <v>78</v>
      </c>
      <c r="I53" s="80" t="s">
        <v>42</v>
      </c>
      <c r="J53" s="81">
        <v>2007.5325493846781</v>
      </c>
      <c r="K53" s="81">
        <v>440840.00000000017</v>
      </c>
      <c r="L53" s="82">
        <v>4.5538802045746243E-3</v>
      </c>
      <c r="M53" s="77" t="s">
        <v>67</v>
      </c>
      <c r="N53" s="83">
        <v>9535.779609577221</v>
      </c>
      <c r="O53" s="84">
        <v>0</v>
      </c>
      <c r="P53" s="177">
        <v>7525.2350860990982</v>
      </c>
      <c r="Q53" s="85">
        <v>0</v>
      </c>
      <c r="R53" s="86">
        <v>5127.0422875495224</v>
      </c>
      <c r="S53" s="87">
        <v>0</v>
      </c>
    </row>
    <row r="54" spans="1:19" ht="15" customHeight="1" x14ac:dyDescent="0.25">
      <c r="A54" s="75">
        <v>119</v>
      </c>
      <c r="B54" s="76" t="s">
        <v>61</v>
      </c>
      <c r="C54" s="77" t="s">
        <v>62</v>
      </c>
      <c r="D54" s="77" t="s">
        <v>15</v>
      </c>
      <c r="E54" s="78" t="s">
        <v>29</v>
      </c>
      <c r="F54" s="79" t="s">
        <v>24</v>
      </c>
      <c r="G54" s="90" t="s">
        <v>25</v>
      </c>
      <c r="H54" s="76"/>
      <c r="I54" s="80" t="s">
        <v>41</v>
      </c>
      <c r="J54" s="81"/>
      <c r="K54" s="81"/>
      <c r="L54" s="82"/>
      <c r="M54" s="214">
        <v>601422</v>
      </c>
      <c r="N54" s="216">
        <v>0</v>
      </c>
      <c r="O54" s="84">
        <v>0</v>
      </c>
      <c r="P54" s="177">
        <v>0</v>
      </c>
      <c r="Q54" s="85">
        <v>0</v>
      </c>
      <c r="R54" s="86">
        <v>0</v>
      </c>
      <c r="S54" s="87">
        <v>0</v>
      </c>
    </row>
    <row r="55" spans="1:19" ht="15" customHeight="1" x14ac:dyDescent="0.25">
      <c r="A55" s="75">
        <v>119</v>
      </c>
      <c r="B55" s="76" t="s">
        <v>61</v>
      </c>
      <c r="C55" s="77" t="s">
        <v>62</v>
      </c>
      <c r="D55" s="77" t="s">
        <v>15</v>
      </c>
      <c r="E55" s="78" t="s">
        <v>29</v>
      </c>
      <c r="F55" s="79" t="s">
        <v>24</v>
      </c>
      <c r="G55" s="90" t="s">
        <v>25</v>
      </c>
      <c r="H55" s="76"/>
      <c r="I55" s="80" t="s">
        <v>41</v>
      </c>
      <c r="J55" s="81"/>
      <c r="K55" s="81"/>
      <c r="L55" s="82"/>
      <c r="M55" s="213">
        <v>601484</v>
      </c>
      <c r="N55" s="215">
        <v>0</v>
      </c>
      <c r="O55" s="84">
        <v>0</v>
      </c>
      <c r="P55" s="177">
        <v>0</v>
      </c>
      <c r="Q55" s="85">
        <v>0</v>
      </c>
      <c r="R55" s="86">
        <v>0</v>
      </c>
      <c r="S55" s="87">
        <v>0</v>
      </c>
    </row>
    <row r="56" spans="1:19" ht="15" customHeight="1" x14ac:dyDescent="0.25">
      <c r="A56" s="75">
        <v>119</v>
      </c>
      <c r="B56" s="76" t="s">
        <v>61</v>
      </c>
      <c r="C56" s="77" t="s">
        <v>62</v>
      </c>
      <c r="D56" s="77" t="s">
        <v>15</v>
      </c>
      <c r="E56" s="78" t="s">
        <v>29</v>
      </c>
      <c r="F56" s="79" t="s">
        <v>30</v>
      </c>
      <c r="G56" s="90" t="s">
        <v>31</v>
      </c>
      <c r="H56" s="76" t="s">
        <v>35</v>
      </c>
      <c r="I56" s="80" t="s">
        <v>32</v>
      </c>
      <c r="J56" s="81">
        <v>11056.917086385605</v>
      </c>
      <c r="K56" s="81">
        <v>440840.00000000017</v>
      </c>
      <c r="L56" s="82">
        <v>2.5081474200130661E-2</v>
      </c>
      <c r="M56" s="77" t="s">
        <v>33</v>
      </c>
      <c r="N56" s="83">
        <v>75739.882041741395</v>
      </c>
      <c r="O56" s="84">
        <v>0</v>
      </c>
      <c r="P56" s="89">
        <v>41442.087178698035</v>
      </c>
      <c r="Q56" s="85">
        <v>0</v>
      </c>
      <c r="R56" s="86">
        <v>28238.301393232254</v>
      </c>
      <c r="S56" s="87">
        <v>0</v>
      </c>
    </row>
    <row r="57" spans="1:19" ht="15" customHeight="1" x14ac:dyDescent="0.25">
      <c r="A57" s="75">
        <v>119</v>
      </c>
      <c r="B57" s="76" t="s">
        <v>61</v>
      </c>
      <c r="C57" s="77" t="s">
        <v>62</v>
      </c>
      <c r="D57" s="77" t="s">
        <v>15</v>
      </c>
      <c r="E57" s="78" t="s">
        <v>29</v>
      </c>
      <c r="F57" s="79" t="s">
        <v>30</v>
      </c>
      <c r="G57" s="90" t="s">
        <v>31</v>
      </c>
      <c r="H57" s="76" t="s">
        <v>35</v>
      </c>
      <c r="I57" s="80" t="s">
        <v>41</v>
      </c>
      <c r="J57" s="81">
        <v>3449.7411551328305</v>
      </c>
      <c r="K57" s="81">
        <v>440840.00000000017</v>
      </c>
      <c r="L57" s="82">
        <v>7.8253814425479299E-3</v>
      </c>
      <c r="M57" s="77" t="s">
        <v>33</v>
      </c>
      <c r="N57" s="83">
        <v>24493.162201443098</v>
      </c>
      <c r="O57" s="84">
        <v>0</v>
      </c>
      <c r="P57" s="89">
        <v>12929.867952341689</v>
      </c>
      <c r="Q57" s="85">
        <v>0</v>
      </c>
      <c r="R57" s="86">
        <v>8810.3066800803881</v>
      </c>
      <c r="S57" s="87">
        <v>0</v>
      </c>
    </row>
    <row r="58" spans="1:19" ht="15" customHeight="1" x14ac:dyDescent="0.25">
      <c r="A58" s="202">
        <v>146</v>
      </c>
      <c r="B58" s="95">
        <v>146</v>
      </c>
      <c r="C58" s="96" t="s">
        <v>652</v>
      </c>
      <c r="D58" s="96" t="s">
        <v>22</v>
      </c>
      <c r="E58" s="78" t="s">
        <v>23</v>
      </c>
      <c r="F58" s="79" t="s">
        <v>63</v>
      </c>
      <c r="G58" s="90" t="s">
        <v>64</v>
      </c>
      <c r="H58" s="95">
        <v>1</v>
      </c>
      <c r="I58" s="96" t="s">
        <v>41</v>
      </c>
      <c r="J58" s="96">
        <v>2440</v>
      </c>
      <c r="K58" s="208">
        <v>2440</v>
      </c>
      <c r="L58" s="209">
        <v>1</v>
      </c>
      <c r="M58" s="212" t="s">
        <v>653</v>
      </c>
      <c r="N58" s="83"/>
      <c r="O58" s="96"/>
      <c r="P58" s="177">
        <v>0</v>
      </c>
      <c r="Q58" s="85">
        <v>0</v>
      </c>
      <c r="R58" s="97">
        <v>103.766071943892</v>
      </c>
      <c r="S58" s="86">
        <v>50867.665738580261</v>
      </c>
    </row>
    <row r="59" spans="1:19" ht="15" customHeight="1" x14ac:dyDescent="0.25">
      <c r="A59" s="75">
        <v>154</v>
      </c>
      <c r="B59" s="76" t="s">
        <v>79</v>
      </c>
      <c r="C59" s="77" t="s">
        <v>80</v>
      </c>
      <c r="D59" s="77" t="s">
        <v>22</v>
      </c>
      <c r="E59" s="78" t="s">
        <v>23</v>
      </c>
      <c r="F59" s="79" t="s">
        <v>17</v>
      </c>
      <c r="G59" s="80" t="s">
        <v>81</v>
      </c>
      <c r="H59" s="76" t="s">
        <v>18</v>
      </c>
      <c r="I59" s="80" t="s">
        <v>41</v>
      </c>
      <c r="J59" s="81">
        <v>320</v>
      </c>
      <c r="K59" s="81">
        <v>16924</v>
      </c>
      <c r="L59" s="82">
        <v>1.8908059560387616E-2</v>
      </c>
      <c r="M59" s="77" t="s">
        <v>82</v>
      </c>
      <c r="N59" s="83"/>
      <c r="O59" s="84">
        <v>0</v>
      </c>
      <c r="P59" s="177">
        <v>0</v>
      </c>
      <c r="Q59" s="85"/>
      <c r="R59" s="87">
        <v>0</v>
      </c>
      <c r="S59" s="91">
        <v>0</v>
      </c>
    </row>
    <row r="60" spans="1:19" ht="15" customHeight="1" x14ac:dyDescent="0.25">
      <c r="A60" s="75">
        <v>154</v>
      </c>
      <c r="B60" s="76" t="s">
        <v>79</v>
      </c>
      <c r="C60" s="77" t="s">
        <v>80</v>
      </c>
      <c r="D60" s="77" t="s">
        <v>22</v>
      </c>
      <c r="E60" s="78" t="s">
        <v>23</v>
      </c>
      <c r="F60" s="79" t="s">
        <v>17</v>
      </c>
      <c r="G60" s="80" t="s">
        <v>81</v>
      </c>
      <c r="H60" s="76" t="s">
        <v>34</v>
      </c>
      <c r="I60" s="80" t="s">
        <v>41</v>
      </c>
      <c r="J60" s="81">
        <v>8302</v>
      </c>
      <c r="K60" s="81">
        <v>16924</v>
      </c>
      <c r="L60" s="82">
        <v>0.49054597021980617</v>
      </c>
      <c r="M60" s="77" t="s">
        <v>82</v>
      </c>
      <c r="N60" s="83"/>
      <c r="O60" s="84">
        <v>0</v>
      </c>
      <c r="P60" s="177">
        <v>0</v>
      </c>
      <c r="Q60" s="85"/>
      <c r="R60" s="87">
        <v>0</v>
      </c>
      <c r="S60" s="91">
        <v>0</v>
      </c>
    </row>
    <row r="61" spans="1:19" ht="15" customHeight="1" x14ac:dyDescent="0.25">
      <c r="A61" s="75">
        <v>154</v>
      </c>
      <c r="B61" s="76" t="s">
        <v>79</v>
      </c>
      <c r="C61" s="77" t="s">
        <v>80</v>
      </c>
      <c r="D61" s="77" t="s">
        <v>22</v>
      </c>
      <c r="E61" s="78" t="s">
        <v>23</v>
      </c>
      <c r="F61" s="79" t="s">
        <v>17</v>
      </c>
      <c r="G61" s="80" t="s">
        <v>81</v>
      </c>
      <c r="H61" s="76" t="s">
        <v>35</v>
      </c>
      <c r="I61" s="80" t="s">
        <v>41</v>
      </c>
      <c r="J61" s="81">
        <v>8302</v>
      </c>
      <c r="K61" s="81">
        <v>16924</v>
      </c>
      <c r="L61" s="82">
        <v>0.49054597021980617</v>
      </c>
      <c r="M61" s="77" t="s">
        <v>82</v>
      </c>
      <c r="N61" s="83"/>
      <c r="O61" s="84">
        <v>0</v>
      </c>
      <c r="P61" s="177">
        <v>0</v>
      </c>
      <c r="Q61" s="85"/>
      <c r="R61" s="87">
        <v>0</v>
      </c>
      <c r="S61" s="91">
        <v>0</v>
      </c>
    </row>
    <row r="62" spans="1:19" ht="15" customHeight="1" x14ac:dyDescent="0.25">
      <c r="A62" s="75">
        <v>160</v>
      </c>
      <c r="B62" s="76" t="s">
        <v>83</v>
      </c>
      <c r="C62" s="77" t="s">
        <v>84</v>
      </c>
      <c r="D62" s="77" t="s">
        <v>15</v>
      </c>
      <c r="E62" s="78" t="s">
        <v>29</v>
      </c>
      <c r="F62" s="79" t="s">
        <v>63</v>
      </c>
      <c r="G62" s="90" t="s">
        <v>64</v>
      </c>
      <c r="H62" s="76" t="s">
        <v>86</v>
      </c>
      <c r="I62" s="80" t="s">
        <v>65</v>
      </c>
      <c r="J62" s="81">
        <v>192.08326005364603</v>
      </c>
      <c r="K62" s="81">
        <v>97819.999827000007</v>
      </c>
      <c r="L62" s="82">
        <v>1.9636399549514999E-3</v>
      </c>
      <c r="M62" s="77" t="s">
        <v>87</v>
      </c>
      <c r="N62" s="83">
        <v>1892.0201115284137</v>
      </c>
      <c r="O62" s="84">
        <v>342.23015589751827</v>
      </c>
      <c r="P62" s="177">
        <v>720.05368457662098</v>
      </c>
      <c r="Q62" s="85">
        <v>0</v>
      </c>
      <c r="R62" s="86">
        <v>458.4582108841459</v>
      </c>
      <c r="S62" s="87">
        <v>0</v>
      </c>
    </row>
    <row r="63" spans="1:19" ht="15" customHeight="1" x14ac:dyDescent="0.25">
      <c r="A63" s="75">
        <v>160</v>
      </c>
      <c r="B63" s="76" t="s">
        <v>83</v>
      </c>
      <c r="C63" s="77" t="s">
        <v>84</v>
      </c>
      <c r="D63" s="77" t="s">
        <v>15</v>
      </c>
      <c r="E63" s="78" t="s">
        <v>29</v>
      </c>
      <c r="F63" s="79" t="s">
        <v>63</v>
      </c>
      <c r="G63" s="90" t="s">
        <v>64</v>
      </c>
      <c r="H63" s="76" t="s">
        <v>38</v>
      </c>
      <c r="I63" s="80" t="s">
        <v>65</v>
      </c>
      <c r="J63" s="81">
        <v>3894.4653837813016</v>
      </c>
      <c r="K63" s="81">
        <v>97819.999827000007</v>
      </c>
      <c r="L63" s="82">
        <v>3.9812567886617009E-2</v>
      </c>
      <c r="M63" s="77" t="s">
        <v>88</v>
      </c>
      <c r="N63" s="83">
        <v>38360.484030245825</v>
      </c>
      <c r="O63" s="84">
        <v>6938.6759421759652</v>
      </c>
      <c r="P63" s="177">
        <v>14599.053217334367</v>
      </c>
      <c r="Q63" s="85">
        <v>0</v>
      </c>
      <c r="R63" s="86">
        <v>9295.186013086015</v>
      </c>
      <c r="S63" s="87">
        <v>0</v>
      </c>
    </row>
    <row r="64" spans="1:19" ht="15" customHeight="1" x14ac:dyDescent="0.25">
      <c r="A64" s="75">
        <v>160</v>
      </c>
      <c r="B64" s="76" t="s">
        <v>83</v>
      </c>
      <c r="C64" s="77" t="s">
        <v>84</v>
      </c>
      <c r="D64" s="77" t="s">
        <v>15</v>
      </c>
      <c r="E64" s="78" t="s">
        <v>29</v>
      </c>
      <c r="F64" s="79" t="s">
        <v>63</v>
      </c>
      <c r="G64" s="90" t="s">
        <v>64</v>
      </c>
      <c r="H64" s="76" t="s">
        <v>35</v>
      </c>
      <c r="I64" s="80" t="s">
        <v>65</v>
      </c>
      <c r="J64" s="81">
        <v>1478.5675170066411</v>
      </c>
      <c r="K64" s="81">
        <v>97819.999827000007</v>
      </c>
      <c r="L64" s="82">
        <v>1.5115186256609774E-2</v>
      </c>
      <c r="M64" s="77" t="s">
        <v>89</v>
      </c>
      <c r="N64" s="83">
        <v>14563.890042515417</v>
      </c>
      <c r="O64" s="84">
        <v>2634.3284246053927</v>
      </c>
      <c r="P64" s="177">
        <v>5542.6569964516257</v>
      </c>
      <c r="Q64" s="85">
        <v>0</v>
      </c>
      <c r="R64" s="86">
        <v>3528.9978852345689</v>
      </c>
      <c r="S64" s="87">
        <v>0</v>
      </c>
    </row>
    <row r="65" spans="1:19" ht="15" customHeight="1" x14ac:dyDescent="0.25">
      <c r="A65" s="75">
        <v>160</v>
      </c>
      <c r="B65" s="76" t="s">
        <v>83</v>
      </c>
      <c r="C65" s="77" t="s">
        <v>84</v>
      </c>
      <c r="D65" s="77" t="s">
        <v>15</v>
      </c>
      <c r="E65" s="78" t="s">
        <v>29</v>
      </c>
      <c r="F65" s="79" t="s">
        <v>63</v>
      </c>
      <c r="G65" s="90" t="s">
        <v>64</v>
      </c>
      <c r="H65" s="76" t="s">
        <v>36</v>
      </c>
      <c r="I65" s="80" t="s">
        <v>65</v>
      </c>
      <c r="J65" s="81">
        <v>1932.8600657621689</v>
      </c>
      <c r="K65" s="81">
        <v>97819.999827000007</v>
      </c>
      <c r="L65" s="82">
        <v>1.9759354622577562E-2</v>
      </c>
      <c r="M65" s="77" t="s">
        <v>90</v>
      </c>
      <c r="N65" s="83">
        <v>19038.671647757368</v>
      </c>
      <c r="O65" s="84">
        <v>3443.7306064522854</v>
      </c>
      <c r="P65" s="177">
        <v>7245.6507866874008</v>
      </c>
      <c r="Q65" s="85">
        <v>0</v>
      </c>
      <c r="R65" s="86">
        <v>4613.2888799953307</v>
      </c>
      <c r="S65" s="87">
        <v>0</v>
      </c>
    </row>
    <row r="66" spans="1:19" ht="15" customHeight="1" x14ac:dyDescent="0.25">
      <c r="A66" s="75">
        <v>160</v>
      </c>
      <c r="B66" s="76" t="s">
        <v>83</v>
      </c>
      <c r="C66" s="77" t="s">
        <v>84</v>
      </c>
      <c r="D66" s="77" t="s">
        <v>15</v>
      </c>
      <c r="E66" s="78" t="s">
        <v>29</v>
      </c>
      <c r="F66" s="79" t="s">
        <v>63</v>
      </c>
      <c r="G66" s="90" t="s">
        <v>64</v>
      </c>
      <c r="H66" s="76" t="s">
        <v>35</v>
      </c>
      <c r="I66" s="80" t="s">
        <v>65</v>
      </c>
      <c r="J66" s="81">
        <v>411.15246462216749</v>
      </c>
      <c r="K66" s="81">
        <v>97819.999827000007</v>
      </c>
      <c r="L66" s="82">
        <v>4.2031533975599366E-3</v>
      </c>
      <c r="M66" s="77" t="s">
        <v>91</v>
      </c>
      <c r="N66" s="83">
        <v>4049.8517765283505</v>
      </c>
      <c r="O66" s="84">
        <v>732.54052448919992</v>
      </c>
      <c r="P66" s="177">
        <v>1541.2713581012699</v>
      </c>
      <c r="Q66" s="85">
        <v>0</v>
      </c>
      <c r="R66" s="86">
        <v>981.32561514544136</v>
      </c>
      <c r="S66" s="87">
        <v>0</v>
      </c>
    </row>
    <row r="67" spans="1:19" ht="15" customHeight="1" x14ac:dyDescent="0.25">
      <c r="A67" s="75">
        <v>160</v>
      </c>
      <c r="B67" s="76" t="s">
        <v>83</v>
      </c>
      <c r="C67" s="77" t="s">
        <v>84</v>
      </c>
      <c r="D67" s="77" t="s">
        <v>15</v>
      </c>
      <c r="E67" s="78" t="s">
        <v>29</v>
      </c>
      <c r="F67" s="79" t="s">
        <v>63</v>
      </c>
      <c r="G67" s="90" t="s">
        <v>64</v>
      </c>
      <c r="H67" s="76" t="s">
        <v>37</v>
      </c>
      <c r="I67" s="80" t="s">
        <v>65</v>
      </c>
      <c r="J67" s="81">
        <v>3403.5782320687176</v>
      </c>
      <c r="K67" s="81">
        <v>97819.999827000007</v>
      </c>
      <c r="L67" s="82">
        <v>3.479429807900359E-2</v>
      </c>
      <c r="M67" s="77" t="s">
        <v>92</v>
      </c>
      <c r="N67" s="83">
        <v>33525.245585876874</v>
      </c>
      <c r="O67" s="84">
        <v>6064.0740304228666</v>
      </c>
      <c r="P67" s="177">
        <v>12758.878259081419</v>
      </c>
      <c r="Q67" s="85">
        <v>0</v>
      </c>
      <c r="R67" s="86">
        <v>8123.5521848319968</v>
      </c>
      <c r="S67" s="87">
        <v>0</v>
      </c>
    </row>
    <row r="68" spans="1:19" ht="15" customHeight="1" x14ac:dyDescent="0.25">
      <c r="A68" s="75">
        <v>160</v>
      </c>
      <c r="B68" s="76" t="s">
        <v>83</v>
      </c>
      <c r="C68" s="77" t="s">
        <v>84</v>
      </c>
      <c r="D68" s="77" t="s">
        <v>15</v>
      </c>
      <c r="E68" s="78" t="s">
        <v>29</v>
      </c>
      <c r="F68" s="79" t="s">
        <v>63</v>
      </c>
      <c r="G68" s="90" t="s">
        <v>64</v>
      </c>
      <c r="H68" s="76" t="s">
        <v>75</v>
      </c>
      <c r="I68" s="80" t="s">
        <v>65</v>
      </c>
      <c r="J68" s="81">
        <v>4085.2402840647874</v>
      </c>
      <c r="K68" s="81">
        <v>97819.999827000007</v>
      </c>
      <c r="L68" s="82">
        <v>4.1762832664994448E-2</v>
      </c>
      <c r="M68" s="77" t="s">
        <v>93</v>
      </c>
      <c r="N68" s="83">
        <v>40239.616798038158</v>
      </c>
      <c r="O68" s="84">
        <v>7278.5750247254618</v>
      </c>
      <c r="P68" s="177">
        <v>15314.198649087521</v>
      </c>
      <c r="Q68" s="85">
        <v>0</v>
      </c>
      <c r="R68" s="86">
        <v>9750.5214725172045</v>
      </c>
      <c r="S68" s="87">
        <v>0</v>
      </c>
    </row>
    <row r="69" spans="1:19" ht="15" customHeight="1" x14ac:dyDescent="0.25">
      <c r="A69" s="75">
        <v>160</v>
      </c>
      <c r="B69" s="76" t="s">
        <v>83</v>
      </c>
      <c r="C69" s="77" t="s">
        <v>84</v>
      </c>
      <c r="D69" s="77" t="s">
        <v>15</v>
      </c>
      <c r="E69" s="78" t="s">
        <v>29</v>
      </c>
      <c r="F69" s="79" t="s">
        <v>63</v>
      </c>
      <c r="G69" s="90" t="s">
        <v>64</v>
      </c>
      <c r="H69" s="76" t="s">
        <v>86</v>
      </c>
      <c r="I69" s="80" t="s">
        <v>65</v>
      </c>
      <c r="J69" s="81">
        <v>192.08326005364603</v>
      </c>
      <c r="K69" s="81">
        <v>97819.999827000007</v>
      </c>
      <c r="L69" s="82">
        <v>1.9636399549514999E-3</v>
      </c>
      <c r="M69" s="77" t="s">
        <v>94</v>
      </c>
      <c r="N69" s="83">
        <v>1892.0201115284137</v>
      </c>
      <c r="O69" s="84">
        <v>342.23015589751827</v>
      </c>
      <c r="P69" s="177">
        <v>720.05368457662098</v>
      </c>
      <c r="Q69" s="85">
        <v>0</v>
      </c>
      <c r="R69" s="86">
        <v>458.4582108841459</v>
      </c>
      <c r="S69" s="87">
        <v>0</v>
      </c>
    </row>
    <row r="70" spans="1:19" ht="15" customHeight="1" x14ac:dyDescent="0.25">
      <c r="A70" s="75">
        <v>160</v>
      </c>
      <c r="B70" s="76" t="s">
        <v>83</v>
      </c>
      <c r="C70" s="77" t="s">
        <v>84</v>
      </c>
      <c r="D70" s="77" t="s">
        <v>15</v>
      </c>
      <c r="E70" s="78" t="s">
        <v>29</v>
      </c>
      <c r="F70" s="79" t="s">
        <v>63</v>
      </c>
      <c r="G70" s="90" t="s">
        <v>64</v>
      </c>
      <c r="H70" s="76" t="s">
        <v>46</v>
      </c>
      <c r="I70" s="80" t="s">
        <v>41</v>
      </c>
      <c r="J70" s="81">
        <v>3146.4594904517135</v>
      </c>
      <c r="K70" s="81">
        <v>97819.999827000007</v>
      </c>
      <c r="L70" s="82">
        <v>3.2165809609654449E-2</v>
      </c>
      <c r="M70" s="77" t="s">
        <v>95</v>
      </c>
      <c r="N70" s="83">
        <v>22339.862382207168</v>
      </c>
      <c r="O70" s="84">
        <v>5605.971710610168</v>
      </c>
      <c r="P70" s="177">
        <v>11795.021360428367</v>
      </c>
      <c r="Q70" s="85">
        <v>0</v>
      </c>
      <c r="R70" s="86">
        <v>7509.8693567001055</v>
      </c>
      <c r="S70" s="87">
        <v>0</v>
      </c>
    </row>
    <row r="71" spans="1:19" ht="15" customHeight="1" x14ac:dyDescent="0.25">
      <c r="A71" s="75">
        <v>160</v>
      </c>
      <c r="B71" s="76" t="s">
        <v>83</v>
      </c>
      <c r="C71" s="77" t="s">
        <v>84</v>
      </c>
      <c r="D71" s="77" t="s">
        <v>15</v>
      </c>
      <c r="E71" s="78" t="s">
        <v>29</v>
      </c>
      <c r="F71" s="79" t="s">
        <v>63</v>
      </c>
      <c r="G71" s="90" t="s">
        <v>64</v>
      </c>
      <c r="H71" s="76" t="s">
        <v>46</v>
      </c>
      <c r="I71" s="80" t="s">
        <v>41</v>
      </c>
      <c r="J71" s="81">
        <v>209.62958808903153</v>
      </c>
      <c r="K71" s="81">
        <v>97819.999827000007</v>
      </c>
      <c r="L71" s="82">
        <v>2.1430135806560302E-3</v>
      </c>
      <c r="M71" s="77" t="s">
        <v>96</v>
      </c>
      <c r="N71" s="83">
        <v>1488.3700754321239</v>
      </c>
      <c r="O71" s="84">
        <v>373.49202940644307</v>
      </c>
      <c r="P71" s="177">
        <v>785.83027027603055</v>
      </c>
      <c r="Q71" s="85">
        <v>0</v>
      </c>
      <c r="R71" s="86">
        <v>500.33722812095516</v>
      </c>
      <c r="S71" s="87">
        <v>0</v>
      </c>
    </row>
    <row r="72" spans="1:19" ht="15" customHeight="1" x14ac:dyDescent="0.25">
      <c r="A72" s="75">
        <v>160</v>
      </c>
      <c r="B72" s="76" t="s">
        <v>83</v>
      </c>
      <c r="C72" s="77" t="s">
        <v>84</v>
      </c>
      <c r="D72" s="77" t="s">
        <v>15</v>
      </c>
      <c r="E72" s="78" t="s">
        <v>29</v>
      </c>
      <c r="F72" s="79" t="s">
        <v>63</v>
      </c>
      <c r="G72" s="90" t="s">
        <v>64</v>
      </c>
      <c r="H72" s="76" t="s">
        <v>86</v>
      </c>
      <c r="I72" s="80" t="s">
        <v>41</v>
      </c>
      <c r="J72" s="81">
        <v>3436.9550167887683</v>
      </c>
      <c r="K72" s="81">
        <v>97819.999827000007</v>
      </c>
      <c r="L72" s="82">
        <v>3.5135504220682991E-2</v>
      </c>
      <c r="M72" s="77" t="s">
        <v>87</v>
      </c>
      <c r="N72" s="83">
        <v>24402.380619200256</v>
      </c>
      <c r="O72" s="84">
        <v>6123.5406504443645</v>
      </c>
      <c r="P72" s="177">
        <v>12883.993722092635</v>
      </c>
      <c r="Q72" s="85">
        <v>0</v>
      </c>
      <c r="R72" s="86">
        <v>8203.214832183703</v>
      </c>
      <c r="S72" s="87">
        <v>0</v>
      </c>
    </row>
    <row r="73" spans="1:19" ht="15" customHeight="1" x14ac:dyDescent="0.25">
      <c r="A73" s="75">
        <v>160</v>
      </c>
      <c r="B73" s="76" t="s">
        <v>83</v>
      </c>
      <c r="C73" s="77" t="s">
        <v>84</v>
      </c>
      <c r="D73" s="77" t="s">
        <v>15</v>
      </c>
      <c r="E73" s="78" t="s">
        <v>29</v>
      </c>
      <c r="F73" s="79" t="s">
        <v>63</v>
      </c>
      <c r="G73" s="90" t="s">
        <v>64</v>
      </c>
      <c r="H73" s="76" t="s">
        <v>86</v>
      </c>
      <c r="I73" s="80" t="s">
        <v>41</v>
      </c>
      <c r="J73" s="81">
        <v>236.25213803389619</v>
      </c>
      <c r="K73" s="81">
        <v>97819.999827000007</v>
      </c>
      <c r="L73" s="82">
        <v>2.415172137106123E-3</v>
      </c>
      <c r="M73" s="77" t="s">
        <v>97</v>
      </c>
      <c r="N73" s="83">
        <v>1677.3901800406632</v>
      </c>
      <c r="O73" s="84">
        <v>420.92479067609202</v>
      </c>
      <c r="P73" s="177">
        <v>885.63474316704946</v>
      </c>
      <c r="Q73" s="85">
        <v>0</v>
      </c>
      <c r="R73" s="86">
        <v>563.87908290563394</v>
      </c>
      <c r="S73" s="87">
        <v>0</v>
      </c>
    </row>
    <row r="74" spans="1:19" ht="15" customHeight="1" x14ac:dyDescent="0.25">
      <c r="A74" s="75">
        <v>160</v>
      </c>
      <c r="B74" s="76" t="s">
        <v>83</v>
      </c>
      <c r="C74" s="77" t="s">
        <v>84</v>
      </c>
      <c r="D74" s="77" t="s">
        <v>15</v>
      </c>
      <c r="E74" s="78" t="s">
        <v>29</v>
      </c>
      <c r="F74" s="79" t="s">
        <v>63</v>
      </c>
      <c r="G74" s="90" t="s">
        <v>64</v>
      </c>
      <c r="H74" s="76" t="s">
        <v>46</v>
      </c>
      <c r="I74" s="80" t="s">
        <v>41</v>
      </c>
      <c r="J74" s="81">
        <v>312.42871301730662</v>
      </c>
      <c r="K74" s="81">
        <v>97819.999827000007</v>
      </c>
      <c r="L74" s="82">
        <v>3.1939144711700452E-3</v>
      </c>
      <c r="M74" s="77" t="s">
        <v>98</v>
      </c>
      <c r="N74" s="83">
        <v>2218.2438624228771</v>
      </c>
      <c r="O74" s="84">
        <v>556.64677459614109</v>
      </c>
      <c r="P74" s="177">
        <v>1171.1930937885284</v>
      </c>
      <c r="Q74" s="85">
        <v>0</v>
      </c>
      <c r="R74" s="86">
        <v>745.6949072956545</v>
      </c>
      <c r="S74" s="87">
        <v>0</v>
      </c>
    </row>
    <row r="75" spans="1:19" ht="15" customHeight="1" x14ac:dyDescent="0.25">
      <c r="A75" s="75">
        <v>160</v>
      </c>
      <c r="B75" s="76" t="s">
        <v>83</v>
      </c>
      <c r="C75" s="77" t="s">
        <v>84</v>
      </c>
      <c r="D75" s="77" t="s">
        <v>15</v>
      </c>
      <c r="E75" s="78" t="s">
        <v>29</v>
      </c>
      <c r="F75" s="79" t="s">
        <v>63</v>
      </c>
      <c r="G75" s="90" t="s">
        <v>64</v>
      </c>
      <c r="H75" s="76" t="s">
        <v>39</v>
      </c>
      <c r="I75" s="80" t="s">
        <v>41</v>
      </c>
      <c r="J75" s="81">
        <v>1379.9176207526057</v>
      </c>
      <c r="K75" s="81">
        <v>97819.999827000007</v>
      </c>
      <c r="L75" s="82">
        <v>1.410670234300823E-2</v>
      </c>
      <c r="M75" s="77" t="s">
        <v>99</v>
      </c>
      <c r="N75" s="83">
        <v>9797.4151073435005</v>
      </c>
      <c r="O75" s="84">
        <v>2458.5662610266213</v>
      </c>
      <c r="P75" s="177">
        <v>5172.8486360619663</v>
      </c>
      <c r="Q75" s="85">
        <v>0</v>
      </c>
      <c r="R75" s="86">
        <v>3293.5434529852387</v>
      </c>
      <c r="S75" s="87">
        <v>0</v>
      </c>
    </row>
    <row r="76" spans="1:19" ht="15" customHeight="1" x14ac:dyDescent="0.25">
      <c r="A76" s="75">
        <v>160</v>
      </c>
      <c r="B76" s="76" t="s">
        <v>83</v>
      </c>
      <c r="C76" s="77" t="s">
        <v>84</v>
      </c>
      <c r="D76" s="77" t="s">
        <v>15</v>
      </c>
      <c r="E76" s="78" t="s">
        <v>29</v>
      </c>
      <c r="F76" s="79" t="s">
        <v>63</v>
      </c>
      <c r="G76" s="90" t="s">
        <v>64</v>
      </c>
      <c r="H76" s="76" t="s">
        <v>46</v>
      </c>
      <c r="I76" s="80" t="s">
        <v>41</v>
      </c>
      <c r="J76" s="81"/>
      <c r="K76" s="81"/>
      <c r="L76" s="82">
        <v>0</v>
      </c>
      <c r="M76" s="77">
        <v>402600</v>
      </c>
      <c r="N76" s="83">
        <v>0</v>
      </c>
      <c r="O76" s="84">
        <v>0</v>
      </c>
      <c r="P76" s="177">
        <v>0</v>
      </c>
      <c r="Q76" s="85">
        <v>0</v>
      </c>
      <c r="R76" s="86">
        <v>0</v>
      </c>
      <c r="S76" s="87">
        <v>0</v>
      </c>
    </row>
    <row r="77" spans="1:19" ht="15" customHeight="1" x14ac:dyDescent="0.25">
      <c r="A77" s="75">
        <v>160</v>
      </c>
      <c r="B77" s="76" t="s">
        <v>83</v>
      </c>
      <c r="C77" s="77" t="s">
        <v>84</v>
      </c>
      <c r="D77" s="77" t="s">
        <v>15</v>
      </c>
      <c r="E77" s="78" t="s">
        <v>29</v>
      </c>
      <c r="F77" s="79" t="s">
        <v>63</v>
      </c>
      <c r="G77" s="90" t="s">
        <v>64</v>
      </c>
      <c r="H77" s="76" t="s">
        <v>46</v>
      </c>
      <c r="I77" s="80" t="s">
        <v>41</v>
      </c>
      <c r="J77" s="81">
        <v>580.51270547731804</v>
      </c>
      <c r="K77" s="81">
        <v>97819.999827000007</v>
      </c>
      <c r="L77" s="82">
        <v>5.9344991464320828E-3</v>
      </c>
      <c r="M77" s="77" t="s">
        <v>100</v>
      </c>
      <c r="N77" s="83">
        <v>4121.6402088889581</v>
      </c>
      <c r="O77" s="84">
        <v>1034.2856198947652</v>
      </c>
      <c r="P77" s="177">
        <v>2176.1453638413154</v>
      </c>
      <c r="Q77" s="85">
        <v>0</v>
      </c>
      <c r="R77" s="86">
        <v>1385.5492471041835</v>
      </c>
      <c r="S77" s="87">
        <v>0</v>
      </c>
    </row>
    <row r="78" spans="1:19" ht="15" customHeight="1" x14ac:dyDescent="0.25">
      <c r="A78" s="75">
        <v>160</v>
      </c>
      <c r="B78" s="76" t="s">
        <v>83</v>
      </c>
      <c r="C78" s="77" t="s">
        <v>84</v>
      </c>
      <c r="D78" s="77" t="s">
        <v>15</v>
      </c>
      <c r="E78" s="78" t="s">
        <v>29</v>
      </c>
      <c r="F78" s="79" t="s">
        <v>63</v>
      </c>
      <c r="G78" s="90" t="s">
        <v>64</v>
      </c>
      <c r="H78" s="76" t="s">
        <v>46</v>
      </c>
      <c r="I78" s="80" t="s">
        <v>41</v>
      </c>
      <c r="J78" s="81">
        <v>1058.2262860263611</v>
      </c>
      <c r="K78" s="81">
        <v>97819.999827000007</v>
      </c>
      <c r="L78" s="82">
        <v>1.0818097402350152E-2</v>
      </c>
      <c r="M78" s="77" t="s">
        <v>101</v>
      </c>
      <c r="N78" s="83">
        <v>7513.4066307871644</v>
      </c>
      <c r="O78" s="84">
        <v>1885.4164945998325</v>
      </c>
      <c r="P78" s="177">
        <v>3966.9379006117283</v>
      </c>
      <c r="Q78" s="85">
        <v>0</v>
      </c>
      <c r="R78" s="86">
        <v>2525.7408150336678</v>
      </c>
      <c r="S78" s="87">
        <v>0</v>
      </c>
    </row>
    <row r="79" spans="1:19" ht="15" customHeight="1" x14ac:dyDescent="0.25">
      <c r="A79" s="75">
        <v>160</v>
      </c>
      <c r="B79" s="76" t="s">
        <v>83</v>
      </c>
      <c r="C79" s="77" t="s">
        <v>84</v>
      </c>
      <c r="D79" s="77" t="s">
        <v>15</v>
      </c>
      <c r="E79" s="78" t="s">
        <v>29</v>
      </c>
      <c r="F79" s="79" t="s">
        <v>63</v>
      </c>
      <c r="G79" s="90" t="s">
        <v>64</v>
      </c>
      <c r="H79" s="76" t="s">
        <v>38</v>
      </c>
      <c r="I79" s="80" t="s">
        <v>41</v>
      </c>
      <c r="J79" s="81">
        <v>6096.2599046627511</v>
      </c>
      <c r="K79" s="81">
        <v>97819.999827000007</v>
      </c>
      <c r="L79" s="82">
        <v>6.2321201343736643E-2</v>
      </c>
      <c r="M79" s="77" t="s">
        <v>88</v>
      </c>
      <c r="N79" s="83">
        <v>43283.445323105538</v>
      </c>
      <c r="O79" s="84">
        <v>10861.560642930797</v>
      </c>
      <c r="P79" s="177">
        <v>22852.835142501975</v>
      </c>
      <c r="Q79" s="85">
        <v>0</v>
      </c>
      <c r="R79" s="86">
        <v>14550.359090093898</v>
      </c>
      <c r="S79" s="87">
        <v>0</v>
      </c>
    </row>
    <row r="80" spans="1:19" ht="15" customHeight="1" x14ac:dyDescent="0.25">
      <c r="A80" s="75">
        <v>160</v>
      </c>
      <c r="B80" s="76" t="s">
        <v>83</v>
      </c>
      <c r="C80" s="77" t="s">
        <v>84</v>
      </c>
      <c r="D80" s="77" t="s">
        <v>15</v>
      </c>
      <c r="E80" s="78" t="s">
        <v>29</v>
      </c>
      <c r="F80" s="79" t="s">
        <v>63</v>
      </c>
      <c r="G80" s="90" t="s">
        <v>64</v>
      </c>
      <c r="H80" s="76" t="s">
        <v>35</v>
      </c>
      <c r="I80" s="80" t="s">
        <v>41</v>
      </c>
      <c r="J80" s="81">
        <v>6154.4384548130702</v>
      </c>
      <c r="K80" s="81">
        <v>97819.999827000007</v>
      </c>
      <c r="L80" s="82">
        <v>6.2915952419725307E-2</v>
      </c>
      <c r="M80" s="77" t="s">
        <v>89</v>
      </c>
      <c r="N80" s="83">
        <v>43696.513029172798</v>
      </c>
      <c r="O80" s="84">
        <v>10965.215975947713</v>
      </c>
      <c r="P80" s="177">
        <v>23070.927508794375</v>
      </c>
      <c r="Q80" s="85">
        <v>0</v>
      </c>
      <c r="R80" s="86">
        <v>14689.217801708328</v>
      </c>
      <c r="S80" s="87">
        <v>0</v>
      </c>
    </row>
    <row r="81" spans="1:19" ht="15" customHeight="1" x14ac:dyDescent="0.25">
      <c r="A81" s="75">
        <v>160</v>
      </c>
      <c r="B81" s="76" t="s">
        <v>83</v>
      </c>
      <c r="C81" s="77" t="s">
        <v>84</v>
      </c>
      <c r="D81" s="77" t="s">
        <v>15</v>
      </c>
      <c r="E81" s="78" t="s">
        <v>29</v>
      </c>
      <c r="F81" s="79" t="s">
        <v>63</v>
      </c>
      <c r="G81" s="90" t="s">
        <v>64</v>
      </c>
      <c r="H81" s="76" t="s">
        <v>37</v>
      </c>
      <c r="I81" s="80" t="s">
        <v>41</v>
      </c>
      <c r="J81" s="81">
        <v>338.62572232541186</v>
      </c>
      <c r="K81" s="81">
        <v>97819.999827000007</v>
      </c>
      <c r="L81" s="82">
        <v>3.4617227859772017E-3</v>
      </c>
      <c r="M81" s="77" t="s">
        <v>102</v>
      </c>
      <c r="N81" s="83">
        <v>2404.2426285104243</v>
      </c>
      <c r="O81" s="84">
        <v>603.32136027871263</v>
      </c>
      <c r="P81" s="177">
        <v>1269.3981360242426</v>
      </c>
      <c r="Q81" s="85">
        <v>0</v>
      </c>
      <c r="R81" s="86">
        <v>808.22109523392123</v>
      </c>
      <c r="S81" s="87">
        <v>0</v>
      </c>
    </row>
    <row r="82" spans="1:19" ht="15" customHeight="1" x14ac:dyDescent="0.25">
      <c r="A82" s="75">
        <v>160</v>
      </c>
      <c r="B82" s="76" t="s">
        <v>83</v>
      </c>
      <c r="C82" s="77" t="s">
        <v>84</v>
      </c>
      <c r="D82" s="77" t="s">
        <v>15</v>
      </c>
      <c r="E82" s="78" t="s">
        <v>29</v>
      </c>
      <c r="F82" s="79" t="s">
        <v>63</v>
      </c>
      <c r="G82" s="90" t="s">
        <v>64</v>
      </c>
      <c r="H82" s="76" t="s">
        <v>36</v>
      </c>
      <c r="I82" s="80" t="s">
        <v>41</v>
      </c>
      <c r="J82" s="81">
        <v>6576.6984958194389</v>
      </c>
      <c r="K82" s="81">
        <v>97819.999827000007</v>
      </c>
      <c r="L82" s="82">
        <v>6.7232656997042409E-2</v>
      </c>
      <c r="M82" s="77" t="s">
        <v>90</v>
      </c>
      <c r="N82" s="83">
        <v>46694.559320318018</v>
      </c>
      <c r="O82" s="84">
        <v>11717.546603939671</v>
      </c>
      <c r="P82" s="177">
        <v>24653.844042583143</v>
      </c>
      <c r="Q82" s="85">
        <v>0</v>
      </c>
      <c r="R82" s="86">
        <v>15697.054626601761</v>
      </c>
      <c r="S82" s="87">
        <v>0</v>
      </c>
    </row>
    <row r="83" spans="1:19" ht="15" customHeight="1" x14ac:dyDescent="0.25">
      <c r="A83" s="75">
        <v>160</v>
      </c>
      <c r="B83" s="76" t="s">
        <v>83</v>
      </c>
      <c r="C83" s="77" t="s">
        <v>84</v>
      </c>
      <c r="D83" s="77" t="s">
        <v>15</v>
      </c>
      <c r="E83" s="78" t="s">
        <v>29</v>
      </c>
      <c r="F83" s="79" t="s">
        <v>63</v>
      </c>
      <c r="G83" s="90" t="s">
        <v>64</v>
      </c>
      <c r="H83" s="76" t="s">
        <v>18</v>
      </c>
      <c r="I83" s="80" t="s">
        <v>41</v>
      </c>
      <c r="J83" s="81">
        <v>741.44024573851152</v>
      </c>
      <c r="K83" s="81">
        <v>97819.999827000007</v>
      </c>
      <c r="L83" s="82">
        <v>7.5796385917991102E-3</v>
      </c>
      <c r="M83" s="77" t="s">
        <v>91</v>
      </c>
      <c r="N83" s="83">
        <v>5264.2257447434322</v>
      </c>
      <c r="O83" s="84">
        <v>1321.0063740948499</v>
      </c>
      <c r="P83" s="177">
        <v>2779.4106212558995</v>
      </c>
      <c r="Q83" s="85">
        <v>0</v>
      </c>
      <c r="R83" s="86">
        <v>1769.6459777069849</v>
      </c>
      <c r="S83" s="87">
        <v>0</v>
      </c>
    </row>
    <row r="84" spans="1:19" ht="15" customHeight="1" x14ac:dyDescent="0.25">
      <c r="A84" s="75">
        <v>160</v>
      </c>
      <c r="B84" s="76" t="s">
        <v>83</v>
      </c>
      <c r="C84" s="77" t="s">
        <v>84</v>
      </c>
      <c r="D84" s="77" t="s">
        <v>15</v>
      </c>
      <c r="E84" s="78" t="s">
        <v>29</v>
      </c>
      <c r="F84" s="79" t="s">
        <v>63</v>
      </c>
      <c r="G84" s="90" t="s">
        <v>64</v>
      </c>
      <c r="H84" s="76" t="s">
        <v>35</v>
      </c>
      <c r="I84" s="80" t="s">
        <v>41</v>
      </c>
      <c r="J84" s="81">
        <v>1689.0854856713565</v>
      </c>
      <c r="K84" s="81">
        <v>97819.999827000007</v>
      </c>
      <c r="L84" s="82">
        <v>1.7267281626033491E-2</v>
      </c>
      <c r="M84" s="77" t="s">
        <v>91</v>
      </c>
      <c r="N84" s="83">
        <v>11992.506948266633</v>
      </c>
      <c r="O84" s="84">
        <v>3009.4032604616418</v>
      </c>
      <c r="P84" s="177">
        <v>6331.8160817790085</v>
      </c>
      <c r="Q84" s="85">
        <v>0</v>
      </c>
      <c r="R84" s="86">
        <v>4031.4554718354798</v>
      </c>
      <c r="S84" s="87">
        <v>0</v>
      </c>
    </row>
    <row r="85" spans="1:19" ht="15" customHeight="1" x14ac:dyDescent="0.25">
      <c r="A85" s="75">
        <v>160</v>
      </c>
      <c r="B85" s="76" t="s">
        <v>83</v>
      </c>
      <c r="C85" s="77" t="s">
        <v>84</v>
      </c>
      <c r="D85" s="77" t="s">
        <v>15</v>
      </c>
      <c r="E85" s="78" t="s">
        <v>29</v>
      </c>
      <c r="F85" s="79" t="s">
        <v>63</v>
      </c>
      <c r="G85" s="90" t="s">
        <v>64</v>
      </c>
      <c r="H85" s="76" t="s">
        <v>46</v>
      </c>
      <c r="I85" s="80" t="s">
        <v>41</v>
      </c>
      <c r="J85" s="81">
        <v>592.60672017476224</v>
      </c>
      <c r="K85" s="81">
        <v>97819.999827000007</v>
      </c>
      <c r="L85" s="82">
        <v>6.0581345453160854E-3</v>
      </c>
      <c r="M85" s="77" t="s">
        <v>103</v>
      </c>
      <c r="N85" s="83">
        <v>4207.5077132408123</v>
      </c>
      <c r="O85" s="84">
        <v>1055.8332369759062</v>
      </c>
      <c r="P85" s="177">
        <v>2221.489222919206</v>
      </c>
      <c r="Q85" s="85">
        <v>0</v>
      </c>
      <c r="R85" s="86">
        <v>1414.414856418854</v>
      </c>
      <c r="S85" s="87">
        <v>0</v>
      </c>
    </row>
    <row r="86" spans="1:19" ht="15" customHeight="1" x14ac:dyDescent="0.25">
      <c r="A86" s="75">
        <v>160</v>
      </c>
      <c r="B86" s="76" t="s">
        <v>83</v>
      </c>
      <c r="C86" s="77" t="s">
        <v>84</v>
      </c>
      <c r="D86" s="77" t="s">
        <v>15</v>
      </c>
      <c r="E86" s="78" t="s">
        <v>29</v>
      </c>
      <c r="F86" s="79" t="s">
        <v>63</v>
      </c>
      <c r="G86" s="90" t="s">
        <v>64</v>
      </c>
      <c r="H86" s="76" t="s">
        <v>34</v>
      </c>
      <c r="I86" s="80" t="s">
        <v>41</v>
      </c>
      <c r="J86" s="81">
        <v>1313.8667833804425</v>
      </c>
      <c r="K86" s="81">
        <v>97819.999827000007</v>
      </c>
      <c r="L86" s="82">
        <v>1.3431473990023384E-2</v>
      </c>
      <c r="M86" s="77" t="s">
        <v>104</v>
      </c>
      <c r="N86" s="83">
        <v>9328.4541620011423</v>
      </c>
      <c r="O86" s="84">
        <v>2340.8850619220043</v>
      </c>
      <c r="P86" s="177">
        <v>4925.2467741791897</v>
      </c>
      <c r="Q86" s="85">
        <v>0</v>
      </c>
      <c r="R86" s="86">
        <v>3135.8954168128812</v>
      </c>
      <c r="S86" s="87">
        <v>0</v>
      </c>
    </row>
    <row r="87" spans="1:19" ht="15" customHeight="1" x14ac:dyDescent="0.25">
      <c r="A87" s="75">
        <v>160</v>
      </c>
      <c r="B87" s="76" t="s">
        <v>83</v>
      </c>
      <c r="C87" s="77" t="s">
        <v>84</v>
      </c>
      <c r="D87" s="77" t="s">
        <v>15</v>
      </c>
      <c r="E87" s="78" t="s">
        <v>29</v>
      </c>
      <c r="F87" s="79" t="s">
        <v>63</v>
      </c>
      <c r="G87" s="90" t="s">
        <v>64</v>
      </c>
      <c r="H87" s="76" t="s">
        <v>46</v>
      </c>
      <c r="I87" s="80" t="s">
        <v>41</v>
      </c>
      <c r="J87" s="81">
        <v>1314.2162637889282</v>
      </c>
      <c r="K87" s="81">
        <v>97819.999827000007</v>
      </c>
      <c r="L87" s="82">
        <v>1.3435046678728187E-2</v>
      </c>
      <c r="M87" s="77" t="s">
        <v>105</v>
      </c>
      <c r="N87" s="83">
        <v>9330.9354729013921</v>
      </c>
      <c r="O87" s="84">
        <v>2341.5077228173154</v>
      </c>
      <c r="P87" s="177">
        <v>4926.55630802822</v>
      </c>
      <c r="Q87" s="85">
        <v>0</v>
      </c>
      <c r="R87" s="86">
        <v>3136.7295455275262</v>
      </c>
      <c r="S87" s="87">
        <v>0</v>
      </c>
    </row>
    <row r="88" spans="1:19" ht="15" customHeight="1" x14ac:dyDescent="0.25">
      <c r="A88" s="75">
        <v>160</v>
      </c>
      <c r="B88" s="76" t="s">
        <v>83</v>
      </c>
      <c r="C88" s="77" t="s">
        <v>84</v>
      </c>
      <c r="D88" s="77" t="s">
        <v>15</v>
      </c>
      <c r="E88" s="78" t="s">
        <v>29</v>
      </c>
      <c r="F88" s="79" t="s">
        <v>63</v>
      </c>
      <c r="G88" s="90" t="s">
        <v>64</v>
      </c>
      <c r="H88" s="76" t="s">
        <v>86</v>
      </c>
      <c r="I88" s="80" t="s">
        <v>41</v>
      </c>
      <c r="J88" s="81">
        <v>634.79922306499066</v>
      </c>
      <c r="K88" s="81">
        <v>97819.999827000007</v>
      </c>
      <c r="L88" s="82">
        <v>6.489462524919931E-3</v>
      </c>
      <c r="M88" s="77" t="s">
        <v>106</v>
      </c>
      <c r="N88" s="83">
        <v>4507.0744837614338</v>
      </c>
      <c r="O88" s="84">
        <v>1131.0066114688038</v>
      </c>
      <c r="P88" s="177">
        <v>2379.652921845659</v>
      </c>
      <c r="Q88" s="85">
        <v>0</v>
      </c>
      <c r="R88" s="86">
        <v>1515.1185792855731</v>
      </c>
      <c r="S88" s="87">
        <v>0</v>
      </c>
    </row>
    <row r="89" spans="1:19" ht="15" customHeight="1" x14ac:dyDescent="0.25">
      <c r="A89" s="75">
        <v>160</v>
      </c>
      <c r="B89" s="76" t="s">
        <v>83</v>
      </c>
      <c r="C89" s="77" t="s">
        <v>84</v>
      </c>
      <c r="D89" s="77" t="s">
        <v>15</v>
      </c>
      <c r="E89" s="78" t="s">
        <v>29</v>
      </c>
      <c r="F89" s="79" t="s">
        <v>63</v>
      </c>
      <c r="G89" s="90" t="s">
        <v>64</v>
      </c>
      <c r="H89" s="76" t="s">
        <v>86</v>
      </c>
      <c r="I89" s="80" t="s">
        <v>41</v>
      </c>
      <c r="J89" s="81">
        <v>630.6904902296186</v>
      </c>
      <c r="K89" s="81">
        <v>97819.999827000007</v>
      </c>
      <c r="L89" s="82">
        <v>6.4474595312311294E-3</v>
      </c>
      <c r="M89" s="77" t="s">
        <v>107</v>
      </c>
      <c r="N89" s="83">
        <v>4477.9024806302923</v>
      </c>
      <c r="O89" s="84">
        <v>1123.6861803266111</v>
      </c>
      <c r="P89" s="177">
        <v>2364.2484053467542</v>
      </c>
      <c r="Q89" s="85">
        <v>0</v>
      </c>
      <c r="R89" s="86">
        <v>1505.311986539388</v>
      </c>
      <c r="S89" s="87">
        <v>0</v>
      </c>
    </row>
    <row r="90" spans="1:19" ht="15" customHeight="1" x14ac:dyDescent="0.25">
      <c r="A90" s="75">
        <v>160</v>
      </c>
      <c r="B90" s="76" t="s">
        <v>83</v>
      </c>
      <c r="C90" s="77" t="s">
        <v>84</v>
      </c>
      <c r="D90" s="77" t="s">
        <v>15</v>
      </c>
      <c r="E90" s="78" t="s">
        <v>29</v>
      </c>
      <c r="F90" s="79" t="s">
        <v>63</v>
      </c>
      <c r="G90" s="90" t="s">
        <v>64</v>
      </c>
      <c r="H90" s="76" t="s">
        <v>86</v>
      </c>
      <c r="I90" s="80" t="s">
        <v>41</v>
      </c>
      <c r="J90" s="81">
        <v>1916.7238677010882</v>
      </c>
      <c r="K90" s="81">
        <v>97819.999827000007</v>
      </c>
      <c r="L90" s="82">
        <v>1.9594396555826198E-2</v>
      </c>
      <c r="M90" s="77" t="s">
        <v>108</v>
      </c>
      <c r="N90" s="83">
        <v>13608.739460677727</v>
      </c>
      <c r="O90" s="84">
        <v>3414.9811278329898</v>
      </c>
      <c r="P90" s="177">
        <v>7185.1523221504976</v>
      </c>
      <c r="Q90" s="85">
        <v>0</v>
      </c>
      <c r="R90" s="86">
        <v>4574.7755160952738</v>
      </c>
      <c r="S90" s="87">
        <v>0</v>
      </c>
    </row>
    <row r="91" spans="1:19" ht="15" customHeight="1" x14ac:dyDescent="0.25">
      <c r="A91" s="75">
        <v>160</v>
      </c>
      <c r="B91" s="76" t="s">
        <v>83</v>
      </c>
      <c r="C91" s="77" t="s">
        <v>84</v>
      </c>
      <c r="D91" s="77" t="s">
        <v>15</v>
      </c>
      <c r="E91" s="78" t="s">
        <v>29</v>
      </c>
      <c r="F91" s="79" t="s">
        <v>63</v>
      </c>
      <c r="G91" s="90" t="s">
        <v>64</v>
      </c>
      <c r="H91" s="76" t="s">
        <v>86</v>
      </c>
      <c r="I91" s="80" t="s">
        <v>41</v>
      </c>
      <c r="J91" s="81">
        <v>2547.414357930707</v>
      </c>
      <c r="K91" s="81">
        <v>97819.999827000007</v>
      </c>
      <c r="L91" s="82">
        <v>2.6041856087057329E-2</v>
      </c>
      <c r="M91" s="77" t="s">
        <v>109</v>
      </c>
      <c r="N91" s="83">
        <v>18086.641941308022</v>
      </c>
      <c r="O91" s="84">
        <v>4538.6673081596009</v>
      </c>
      <c r="P91" s="177">
        <v>9549.4007274972519</v>
      </c>
      <c r="Q91" s="85">
        <v>0</v>
      </c>
      <c r="R91" s="86">
        <v>6080.0875026346621</v>
      </c>
      <c r="S91" s="87">
        <v>0</v>
      </c>
    </row>
    <row r="92" spans="1:19" ht="15" customHeight="1" x14ac:dyDescent="0.25">
      <c r="A92" s="75">
        <v>160</v>
      </c>
      <c r="B92" s="76" t="s">
        <v>83</v>
      </c>
      <c r="C92" s="77" t="s">
        <v>84</v>
      </c>
      <c r="D92" s="77" t="s">
        <v>15</v>
      </c>
      <c r="E92" s="78" t="s">
        <v>29</v>
      </c>
      <c r="F92" s="79" t="s">
        <v>63</v>
      </c>
      <c r="G92" s="90" t="s">
        <v>64</v>
      </c>
      <c r="H92" s="76" t="s">
        <v>34</v>
      </c>
      <c r="I92" s="80" t="s">
        <v>41</v>
      </c>
      <c r="J92" s="81">
        <v>1554.36500763508</v>
      </c>
      <c r="K92" s="81">
        <v>97819.999827000007</v>
      </c>
      <c r="L92" s="82">
        <v>1.5890053265017984E-2</v>
      </c>
      <c r="M92" s="77" t="s">
        <v>110</v>
      </c>
      <c r="N92" s="83">
        <v>11035.991554209069</v>
      </c>
      <c r="O92" s="84">
        <v>2769.3750029858652</v>
      </c>
      <c r="P92" s="177">
        <v>5826.7958523665211</v>
      </c>
      <c r="Q92" s="85">
        <v>0</v>
      </c>
      <c r="R92" s="86">
        <v>3709.9089231527964</v>
      </c>
      <c r="S92" s="87">
        <v>0</v>
      </c>
    </row>
    <row r="93" spans="1:19" ht="15" customHeight="1" x14ac:dyDescent="0.25">
      <c r="A93" s="75">
        <v>160</v>
      </c>
      <c r="B93" s="76" t="s">
        <v>83</v>
      </c>
      <c r="C93" s="77" t="s">
        <v>84</v>
      </c>
      <c r="D93" s="77" t="s">
        <v>15</v>
      </c>
      <c r="E93" s="78" t="s">
        <v>29</v>
      </c>
      <c r="F93" s="79" t="s">
        <v>63</v>
      </c>
      <c r="G93" s="90" t="s">
        <v>64</v>
      </c>
      <c r="H93" s="76" t="s">
        <v>46</v>
      </c>
      <c r="I93" s="80" t="s">
        <v>41</v>
      </c>
      <c r="J93" s="81">
        <v>790.14229356634962</v>
      </c>
      <c r="K93" s="81">
        <v>97819.999827000007</v>
      </c>
      <c r="L93" s="82">
        <v>8.0775127270881139E-3</v>
      </c>
      <c r="M93" s="77" t="s">
        <v>111</v>
      </c>
      <c r="N93" s="83">
        <v>5610.0102843210825</v>
      </c>
      <c r="O93" s="84">
        <v>1407.7776493012082</v>
      </c>
      <c r="P93" s="177">
        <v>2961.9756341173461</v>
      </c>
      <c r="Q93" s="85">
        <v>0</v>
      </c>
      <c r="R93" s="86">
        <v>1885.8864752251388</v>
      </c>
      <c r="S93" s="87">
        <v>0</v>
      </c>
    </row>
    <row r="94" spans="1:19" ht="15" customHeight="1" x14ac:dyDescent="0.25">
      <c r="A94" s="75">
        <v>160</v>
      </c>
      <c r="B94" s="76" t="s">
        <v>83</v>
      </c>
      <c r="C94" s="77" t="s">
        <v>84</v>
      </c>
      <c r="D94" s="77" t="s">
        <v>15</v>
      </c>
      <c r="E94" s="78" t="s">
        <v>29</v>
      </c>
      <c r="F94" s="79" t="s">
        <v>63</v>
      </c>
      <c r="G94" s="90" t="s">
        <v>64</v>
      </c>
      <c r="H94" s="76" t="s">
        <v>46</v>
      </c>
      <c r="I94" s="80" t="s">
        <v>41</v>
      </c>
      <c r="J94" s="81">
        <v>649.04545542950154</v>
      </c>
      <c r="K94" s="81">
        <v>97819.999827000007</v>
      </c>
      <c r="L94" s="82">
        <v>6.6350997401080939E-3</v>
      </c>
      <c r="M94" s="77" t="s">
        <v>112</v>
      </c>
      <c r="N94" s="83">
        <v>4608.2227335494617</v>
      </c>
      <c r="O94" s="84">
        <v>1156.3887833545639</v>
      </c>
      <c r="P94" s="177">
        <v>2433.0539128496475</v>
      </c>
      <c r="Q94" s="85">
        <v>0</v>
      </c>
      <c r="R94" s="86">
        <v>1549.1210332206497</v>
      </c>
      <c r="S94" s="87">
        <v>0</v>
      </c>
    </row>
    <row r="95" spans="1:19" ht="15" customHeight="1" x14ac:dyDescent="0.25">
      <c r="A95" s="75">
        <v>160</v>
      </c>
      <c r="B95" s="76" t="s">
        <v>83</v>
      </c>
      <c r="C95" s="77" t="s">
        <v>84</v>
      </c>
      <c r="D95" s="77" t="s">
        <v>15</v>
      </c>
      <c r="E95" s="78" t="s">
        <v>29</v>
      </c>
      <c r="F95" s="79" t="s">
        <v>63</v>
      </c>
      <c r="G95" s="90" t="s">
        <v>64</v>
      </c>
      <c r="H95" s="76" t="s">
        <v>39</v>
      </c>
      <c r="I95" s="80" t="s">
        <v>41</v>
      </c>
      <c r="J95" s="81">
        <v>2904.767417649346</v>
      </c>
      <c r="K95" s="81">
        <v>97819.999827000007</v>
      </c>
      <c r="L95" s="82">
        <v>2.9695025790089809E-2</v>
      </c>
      <c r="M95" s="77" t="s">
        <v>113</v>
      </c>
      <c r="N95" s="83">
        <v>20623.848665310357</v>
      </c>
      <c r="O95" s="84">
        <v>5175.3547181078147</v>
      </c>
      <c r="P95" s="177">
        <v>10889.003872847778</v>
      </c>
      <c r="Q95" s="85">
        <v>0</v>
      </c>
      <c r="R95" s="86">
        <v>6933.0064106479213</v>
      </c>
      <c r="S95" s="87">
        <v>0</v>
      </c>
    </row>
    <row r="96" spans="1:19" ht="15" customHeight="1" x14ac:dyDescent="0.25">
      <c r="A96" s="75">
        <v>160</v>
      </c>
      <c r="B96" s="76" t="s">
        <v>83</v>
      </c>
      <c r="C96" s="77" t="s">
        <v>84</v>
      </c>
      <c r="D96" s="77" t="s">
        <v>15</v>
      </c>
      <c r="E96" s="78" t="s">
        <v>29</v>
      </c>
      <c r="F96" s="79" t="s">
        <v>63</v>
      </c>
      <c r="G96" s="90" t="s">
        <v>64</v>
      </c>
      <c r="H96" s="76" t="s">
        <v>46</v>
      </c>
      <c r="I96" s="80" t="s">
        <v>41</v>
      </c>
      <c r="J96" s="81">
        <v>92.720779347071627</v>
      </c>
      <c r="K96" s="81">
        <v>97819.999827000007</v>
      </c>
      <c r="L96" s="82">
        <v>9.4787139144401325E-4</v>
      </c>
      <c r="M96" s="77" t="s">
        <v>114</v>
      </c>
      <c r="N96" s="83">
        <v>658.31753336420854</v>
      </c>
      <c r="O96" s="84">
        <v>165.19839762208053</v>
      </c>
      <c r="P96" s="177">
        <v>347.57627428092223</v>
      </c>
      <c r="Q96" s="85">
        <v>0</v>
      </c>
      <c r="R96" s="86">
        <v>221.3030047458071</v>
      </c>
      <c r="S96" s="87">
        <v>0</v>
      </c>
    </row>
    <row r="97" spans="1:19" ht="15" customHeight="1" x14ac:dyDescent="0.25">
      <c r="A97" s="75">
        <v>160</v>
      </c>
      <c r="B97" s="76" t="s">
        <v>83</v>
      </c>
      <c r="C97" s="77" t="s">
        <v>84</v>
      </c>
      <c r="D97" s="77" t="s">
        <v>15</v>
      </c>
      <c r="E97" s="78" t="s">
        <v>29</v>
      </c>
      <c r="F97" s="79" t="s">
        <v>63</v>
      </c>
      <c r="G97" s="90" t="s">
        <v>64</v>
      </c>
      <c r="H97" s="76" t="s">
        <v>36</v>
      </c>
      <c r="I97" s="80" t="s">
        <v>41</v>
      </c>
      <c r="J97" s="81">
        <v>321.55116902844907</v>
      </c>
      <c r="K97" s="81">
        <v>97819.999827000007</v>
      </c>
      <c r="L97" s="82">
        <v>3.2871720465868924E-3</v>
      </c>
      <c r="M97" s="77" t="s">
        <v>92</v>
      </c>
      <c r="N97" s="83">
        <v>2283.0133001019885</v>
      </c>
      <c r="O97" s="84">
        <v>572.90003655134535</v>
      </c>
      <c r="P97" s="177">
        <v>1205.3909204872639</v>
      </c>
      <c r="Q97" s="85">
        <v>0</v>
      </c>
      <c r="R97" s="86">
        <v>767.46809492569378</v>
      </c>
      <c r="S97" s="87">
        <v>0</v>
      </c>
    </row>
    <row r="98" spans="1:19" ht="15" customHeight="1" x14ac:dyDescent="0.25">
      <c r="A98" s="75">
        <v>160</v>
      </c>
      <c r="B98" s="76" t="s">
        <v>83</v>
      </c>
      <c r="C98" s="77" t="s">
        <v>84</v>
      </c>
      <c r="D98" s="77" t="s">
        <v>15</v>
      </c>
      <c r="E98" s="78" t="s">
        <v>29</v>
      </c>
      <c r="F98" s="79" t="s">
        <v>63</v>
      </c>
      <c r="G98" s="90" t="s">
        <v>64</v>
      </c>
      <c r="H98" s="76" t="s">
        <v>37</v>
      </c>
      <c r="I98" s="80" t="s">
        <v>41</v>
      </c>
      <c r="J98" s="81">
        <v>5862.2954333010548</v>
      </c>
      <c r="K98" s="81">
        <v>97819.999827000007</v>
      </c>
      <c r="L98" s="82">
        <v>5.9929415698925001E-2</v>
      </c>
      <c r="M98" s="77" t="s">
        <v>92</v>
      </c>
      <c r="N98" s="83">
        <v>41622.297576437493</v>
      </c>
      <c r="O98" s="84">
        <v>10444.711733316126</v>
      </c>
      <c r="P98" s="177">
        <v>21975.78734266559</v>
      </c>
      <c r="Q98" s="85">
        <v>0</v>
      </c>
      <c r="R98" s="86">
        <v>13991.940137182639</v>
      </c>
      <c r="S98" s="87">
        <v>0</v>
      </c>
    </row>
    <row r="99" spans="1:19" ht="15" customHeight="1" x14ac:dyDescent="0.25">
      <c r="A99" s="75">
        <v>160</v>
      </c>
      <c r="B99" s="76" t="s">
        <v>83</v>
      </c>
      <c r="C99" s="77" t="s">
        <v>84</v>
      </c>
      <c r="D99" s="77" t="s">
        <v>15</v>
      </c>
      <c r="E99" s="78" t="s">
        <v>29</v>
      </c>
      <c r="F99" s="79" t="s">
        <v>63</v>
      </c>
      <c r="G99" s="90" t="s">
        <v>64</v>
      </c>
      <c r="H99" s="76" t="s">
        <v>86</v>
      </c>
      <c r="I99" s="80" t="s">
        <v>41</v>
      </c>
      <c r="J99" s="81">
        <v>178.72987833868669</v>
      </c>
      <c r="K99" s="81">
        <v>97819.999827000007</v>
      </c>
      <c r="L99" s="82">
        <v>1.8271302254628931E-3</v>
      </c>
      <c r="M99" s="77" t="s">
        <v>115</v>
      </c>
      <c r="N99" s="83">
        <v>1268.9821362046755</v>
      </c>
      <c r="O99" s="84">
        <v>318.43875468539136</v>
      </c>
      <c r="P99" s="177">
        <v>670.00150150717673</v>
      </c>
      <c r="Q99" s="85">
        <v>0</v>
      </c>
      <c r="R99" s="86">
        <v>426.58678445904485</v>
      </c>
      <c r="S99" s="87">
        <v>0</v>
      </c>
    </row>
    <row r="100" spans="1:19" ht="15" customHeight="1" x14ac:dyDescent="0.25">
      <c r="A100" s="75">
        <v>160</v>
      </c>
      <c r="B100" s="76" t="s">
        <v>83</v>
      </c>
      <c r="C100" s="77" t="s">
        <v>84</v>
      </c>
      <c r="D100" s="77" t="s">
        <v>15</v>
      </c>
      <c r="E100" s="78" t="s">
        <v>29</v>
      </c>
      <c r="F100" s="79" t="s">
        <v>63</v>
      </c>
      <c r="G100" s="90" t="s">
        <v>64</v>
      </c>
      <c r="H100" s="76" t="s">
        <v>34</v>
      </c>
      <c r="I100" s="80" t="s">
        <v>41</v>
      </c>
      <c r="J100" s="81">
        <v>1264.298447083685</v>
      </c>
      <c r="K100" s="81">
        <v>97819.999827000007</v>
      </c>
      <c r="L100" s="82">
        <v>1.2924743910444342E-2</v>
      </c>
      <c r="M100" s="77" t="s">
        <v>116</v>
      </c>
      <c r="N100" s="83">
        <v>8976.5189742941639</v>
      </c>
      <c r="O100" s="84">
        <v>2252.5703412447201</v>
      </c>
      <c r="P100" s="177">
        <v>4739.4329177991558</v>
      </c>
      <c r="Q100" s="85">
        <v>0</v>
      </c>
      <c r="R100" s="86">
        <v>3017.5872895519815</v>
      </c>
      <c r="S100" s="87">
        <v>0</v>
      </c>
    </row>
    <row r="101" spans="1:19" ht="15" customHeight="1" x14ac:dyDescent="0.25">
      <c r="A101" s="75">
        <v>160</v>
      </c>
      <c r="B101" s="76" t="s">
        <v>83</v>
      </c>
      <c r="C101" s="77" t="s">
        <v>84</v>
      </c>
      <c r="D101" s="77" t="s">
        <v>15</v>
      </c>
      <c r="E101" s="78" t="s">
        <v>29</v>
      </c>
      <c r="F101" s="79" t="s">
        <v>63</v>
      </c>
      <c r="G101" s="90" t="s">
        <v>64</v>
      </c>
      <c r="H101" s="76" t="s">
        <v>75</v>
      </c>
      <c r="I101" s="80" t="s">
        <v>41</v>
      </c>
      <c r="J101" s="81">
        <v>670.46247271603545</v>
      </c>
      <c r="K101" s="81">
        <v>97819.999827000007</v>
      </c>
      <c r="L101" s="82">
        <v>6.8540428736637172E-3</v>
      </c>
      <c r="M101" s="77" t="s">
        <v>93</v>
      </c>
      <c r="N101" s="83">
        <v>4760.2835562838518</v>
      </c>
      <c r="O101" s="84">
        <v>1194.5469714381238</v>
      </c>
      <c r="P101" s="177">
        <v>2513.3353353043522</v>
      </c>
      <c r="Q101" s="85">
        <v>0</v>
      </c>
      <c r="R101" s="86">
        <v>1600.2384883539962</v>
      </c>
      <c r="S101" s="87">
        <v>0</v>
      </c>
    </row>
    <row r="102" spans="1:19" ht="15" customHeight="1" x14ac:dyDescent="0.25">
      <c r="A102" s="75">
        <v>160</v>
      </c>
      <c r="B102" s="76" t="s">
        <v>83</v>
      </c>
      <c r="C102" s="77" t="s">
        <v>84</v>
      </c>
      <c r="D102" s="77" t="s">
        <v>15</v>
      </c>
      <c r="E102" s="78" t="s">
        <v>29</v>
      </c>
      <c r="F102" s="79" t="s">
        <v>63</v>
      </c>
      <c r="G102" s="90" t="s">
        <v>64</v>
      </c>
      <c r="H102" s="76" t="s">
        <v>40</v>
      </c>
      <c r="I102" s="80" t="s">
        <v>41</v>
      </c>
      <c r="J102" s="81">
        <v>428.36565525869014</v>
      </c>
      <c r="K102" s="81">
        <v>97819.999827000007</v>
      </c>
      <c r="L102" s="82">
        <v>4.3791214068317121E-3</v>
      </c>
      <c r="M102" s="77" t="s">
        <v>93</v>
      </c>
      <c r="N102" s="83">
        <v>3041.3961523367002</v>
      </c>
      <c r="O102" s="84">
        <v>763.20885505265255</v>
      </c>
      <c r="P102" s="177">
        <v>1605.7983886012225</v>
      </c>
      <c r="Q102" s="85">
        <v>0</v>
      </c>
      <c r="R102" s="86">
        <v>1022.4095106427579</v>
      </c>
      <c r="S102" s="87">
        <v>0</v>
      </c>
    </row>
    <row r="103" spans="1:19" ht="15" customHeight="1" x14ac:dyDescent="0.25">
      <c r="A103" s="75">
        <v>160</v>
      </c>
      <c r="B103" s="76" t="s">
        <v>83</v>
      </c>
      <c r="C103" s="77" t="s">
        <v>84</v>
      </c>
      <c r="D103" s="77" t="s">
        <v>15</v>
      </c>
      <c r="E103" s="78" t="s">
        <v>29</v>
      </c>
      <c r="F103" s="79" t="s">
        <v>63</v>
      </c>
      <c r="G103" s="90" t="s">
        <v>64</v>
      </c>
      <c r="H103" s="76" t="s">
        <v>75</v>
      </c>
      <c r="I103" s="80" t="s">
        <v>41</v>
      </c>
      <c r="J103" s="81">
        <v>1149.3642389417751</v>
      </c>
      <c r="K103" s="81">
        <v>97819.999827000007</v>
      </c>
      <c r="L103" s="82">
        <v>1.1749787783423515E-2</v>
      </c>
      <c r="M103" s="77" t="s">
        <v>117</v>
      </c>
      <c r="N103" s="83">
        <v>8160.4860964866039</v>
      </c>
      <c r="O103" s="84">
        <v>2047.7948081796405</v>
      </c>
      <c r="P103" s="177">
        <v>4308.5862850264275</v>
      </c>
      <c r="Q103" s="85">
        <v>0</v>
      </c>
      <c r="R103" s="86">
        <v>2743.2659800354222</v>
      </c>
      <c r="S103" s="87">
        <v>0</v>
      </c>
    </row>
    <row r="104" spans="1:19" ht="15" customHeight="1" x14ac:dyDescent="0.25">
      <c r="A104" s="75">
        <v>160</v>
      </c>
      <c r="B104" s="76" t="s">
        <v>83</v>
      </c>
      <c r="C104" s="77" t="s">
        <v>84</v>
      </c>
      <c r="D104" s="77" t="s">
        <v>15</v>
      </c>
      <c r="E104" s="78" t="s">
        <v>29</v>
      </c>
      <c r="F104" s="79" t="s">
        <v>63</v>
      </c>
      <c r="G104" s="90" t="s">
        <v>64</v>
      </c>
      <c r="H104" s="76" t="s">
        <v>39</v>
      </c>
      <c r="I104" s="80" t="s">
        <v>41</v>
      </c>
      <c r="J104" s="81">
        <v>2216.8499055285943</v>
      </c>
      <c r="K104" s="81">
        <v>97819.999827000007</v>
      </c>
      <c r="L104" s="82">
        <v>2.2662542521459966E-2</v>
      </c>
      <c r="M104" s="77" t="s">
        <v>118</v>
      </c>
      <c r="N104" s="83">
        <v>15739.63432925302</v>
      </c>
      <c r="O104" s="84">
        <v>3949.7085199333001</v>
      </c>
      <c r="P104" s="177">
        <v>8310.2318308582689</v>
      </c>
      <c r="Q104" s="85">
        <v>0</v>
      </c>
      <c r="R104" s="86">
        <v>5291.1067898549836</v>
      </c>
      <c r="S104" s="87">
        <v>0</v>
      </c>
    </row>
    <row r="105" spans="1:19" ht="15" customHeight="1" x14ac:dyDescent="0.25">
      <c r="A105" s="75">
        <v>160</v>
      </c>
      <c r="B105" s="76" t="s">
        <v>83</v>
      </c>
      <c r="C105" s="77" t="s">
        <v>84</v>
      </c>
      <c r="D105" s="77" t="s">
        <v>15</v>
      </c>
      <c r="E105" s="78" t="s">
        <v>29</v>
      </c>
      <c r="F105" s="79" t="s">
        <v>63</v>
      </c>
      <c r="G105" s="90" t="s">
        <v>64</v>
      </c>
      <c r="H105" s="76" t="s">
        <v>34</v>
      </c>
      <c r="I105" s="80" t="s">
        <v>41</v>
      </c>
      <c r="J105" s="81">
        <v>192.76575226516746</v>
      </c>
      <c r="K105" s="81">
        <v>97819.999827000007</v>
      </c>
      <c r="L105" s="82">
        <v>1.9706169761407092E-3</v>
      </c>
      <c r="M105" s="77" t="s">
        <v>119</v>
      </c>
      <c r="N105" s="83">
        <v>1368.636841082689</v>
      </c>
      <c r="O105" s="84">
        <v>343.44613596721609</v>
      </c>
      <c r="P105" s="177">
        <v>722.61277362510873</v>
      </c>
      <c r="Q105" s="85">
        <v>0</v>
      </c>
      <c r="R105" s="86">
        <v>460.08716157016136</v>
      </c>
      <c r="S105" s="87">
        <v>0</v>
      </c>
    </row>
    <row r="106" spans="1:19" ht="15" customHeight="1" x14ac:dyDescent="0.25">
      <c r="A106" s="75">
        <v>160</v>
      </c>
      <c r="B106" s="76" t="s">
        <v>83</v>
      </c>
      <c r="C106" s="77" t="s">
        <v>84</v>
      </c>
      <c r="D106" s="77" t="s">
        <v>15</v>
      </c>
      <c r="E106" s="78" t="s">
        <v>29</v>
      </c>
      <c r="F106" s="79" t="s">
        <v>63</v>
      </c>
      <c r="G106" s="90" t="s">
        <v>64</v>
      </c>
      <c r="H106" s="76" t="s">
        <v>39</v>
      </c>
      <c r="I106" s="80" t="s">
        <v>41</v>
      </c>
      <c r="J106" s="81">
        <v>808.35410919827189</v>
      </c>
      <c r="K106" s="81">
        <v>97819.999827000007</v>
      </c>
      <c r="L106" s="82">
        <v>8.2636895382119206E-3</v>
      </c>
      <c r="M106" s="77" t="s">
        <v>119</v>
      </c>
      <c r="N106" s="83">
        <v>5739.3141753077307</v>
      </c>
      <c r="O106" s="84">
        <v>1440.2252061635238</v>
      </c>
      <c r="P106" s="177">
        <v>3030.251330215669</v>
      </c>
      <c r="Q106" s="85">
        <v>0</v>
      </c>
      <c r="R106" s="86">
        <v>1929.353857074193</v>
      </c>
      <c r="S106" s="87">
        <v>0</v>
      </c>
    </row>
    <row r="107" spans="1:19" ht="15" customHeight="1" x14ac:dyDescent="0.25">
      <c r="A107" s="75">
        <v>160</v>
      </c>
      <c r="B107" s="76" t="s">
        <v>83</v>
      </c>
      <c r="C107" s="77" t="s">
        <v>84</v>
      </c>
      <c r="D107" s="77" t="s">
        <v>15</v>
      </c>
      <c r="E107" s="78" t="s">
        <v>29</v>
      </c>
      <c r="F107" s="79" t="s">
        <v>63</v>
      </c>
      <c r="G107" s="90" t="s">
        <v>64</v>
      </c>
      <c r="H107" s="76" t="s">
        <v>86</v>
      </c>
      <c r="I107" s="80" t="s">
        <v>41</v>
      </c>
      <c r="J107" s="81">
        <v>141.75128282033771</v>
      </c>
      <c r="K107" s="81">
        <v>97819.999827000007</v>
      </c>
      <c r="L107" s="82">
        <v>1.4491032822636738E-3</v>
      </c>
      <c r="M107" s="77" t="s">
        <v>119</v>
      </c>
      <c r="N107" s="83">
        <v>1006.4341080243978</v>
      </c>
      <c r="O107" s="84">
        <v>252.5548744056552</v>
      </c>
      <c r="P107" s="177">
        <v>531.3808459002297</v>
      </c>
      <c r="Q107" s="85">
        <v>0</v>
      </c>
      <c r="R107" s="86">
        <v>338.32744974338033</v>
      </c>
      <c r="S107" s="87">
        <v>0</v>
      </c>
    </row>
    <row r="108" spans="1:19" ht="15" customHeight="1" x14ac:dyDescent="0.25">
      <c r="A108" s="75">
        <v>160</v>
      </c>
      <c r="B108" s="76" t="s">
        <v>83</v>
      </c>
      <c r="C108" s="77" t="s">
        <v>84</v>
      </c>
      <c r="D108" s="77" t="s">
        <v>15</v>
      </c>
      <c r="E108" s="78" t="s">
        <v>29</v>
      </c>
      <c r="F108" s="79" t="s">
        <v>63</v>
      </c>
      <c r="G108" s="90" t="s">
        <v>64</v>
      </c>
      <c r="H108" s="76" t="s">
        <v>39</v>
      </c>
      <c r="I108" s="80" t="s">
        <v>41</v>
      </c>
      <c r="J108" s="81">
        <v>1073.7228824199269</v>
      </c>
      <c r="K108" s="81">
        <v>97819.999827000007</v>
      </c>
      <c r="L108" s="82">
        <v>1.0976516911867351E-2</v>
      </c>
      <c r="M108" s="77" t="s">
        <v>120</v>
      </c>
      <c r="N108" s="83">
        <v>7623.4324651814813</v>
      </c>
      <c r="O108" s="84">
        <v>1913.0264102071051</v>
      </c>
      <c r="P108" s="177">
        <v>4025.0272227240789</v>
      </c>
      <c r="Q108" s="85">
        <v>0</v>
      </c>
      <c r="R108" s="86">
        <v>2562.7275980328932</v>
      </c>
      <c r="S108" s="87">
        <v>0</v>
      </c>
    </row>
    <row r="109" spans="1:19" ht="15" customHeight="1" x14ac:dyDescent="0.25">
      <c r="A109" s="75">
        <v>160</v>
      </c>
      <c r="B109" s="76" t="s">
        <v>83</v>
      </c>
      <c r="C109" s="77" t="s">
        <v>84</v>
      </c>
      <c r="D109" s="77" t="s">
        <v>15</v>
      </c>
      <c r="E109" s="78" t="s">
        <v>29</v>
      </c>
      <c r="F109" s="79" t="s">
        <v>63</v>
      </c>
      <c r="G109" s="90" t="s">
        <v>64</v>
      </c>
      <c r="H109" s="76" t="s">
        <v>39</v>
      </c>
      <c r="I109" s="80" t="s">
        <v>41</v>
      </c>
      <c r="J109" s="81">
        <v>138.80828137748105</v>
      </c>
      <c r="K109" s="81">
        <v>97819.999827000007</v>
      </c>
      <c r="L109" s="82">
        <v>1.4190173954505322E-3</v>
      </c>
      <c r="M109" s="77" t="s">
        <v>121</v>
      </c>
      <c r="N109" s="83">
        <v>985.53879778011549</v>
      </c>
      <c r="O109" s="84">
        <v>247.31139903818092</v>
      </c>
      <c r="P109" s="177">
        <v>520.34477437862654</v>
      </c>
      <c r="Q109" s="85">
        <v>0</v>
      </c>
      <c r="R109" s="86">
        <v>331.30318757839683</v>
      </c>
      <c r="S109" s="87">
        <v>0</v>
      </c>
    </row>
    <row r="110" spans="1:19" ht="15" customHeight="1" x14ac:dyDescent="0.25">
      <c r="A110" s="75">
        <v>160</v>
      </c>
      <c r="B110" s="76" t="s">
        <v>83</v>
      </c>
      <c r="C110" s="77" t="s">
        <v>84</v>
      </c>
      <c r="D110" s="77" t="s">
        <v>15</v>
      </c>
      <c r="E110" s="78" t="s">
        <v>29</v>
      </c>
      <c r="F110" s="79" t="s">
        <v>63</v>
      </c>
      <c r="G110" s="90" t="s">
        <v>64</v>
      </c>
      <c r="H110" s="76" t="s">
        <v>39</v>
      </c>
      <c r="I110" s="80" t="s">
        <v>41</v>
      </c>
      <c r="J110" s="81">
        <v>136.76698312192985</v>
      </c>
      <c r="K110" s="81">
        <v>97819.999827000007</v>
      </c>
      <c r="L110" s="82">
        <v>1.3981494925762595E-3</v>
      </c>
      <c r="M110" s="77" t="s">
        <v>122</v>
      </c>
      <c r="N110" s="83">
        <v>971.04558016570206</v>
      </c>
      <c r="O110" s="84">
        <v>243.67446669938411</v>
      </c>
      <c r="P110" s="177">
        <v>512.69749655795056</v>
      </c>
      <c r="Q110" s="85">
        <v>0</v>
      </c>
      <c r="R110" s="86">
        <v>326.43108187871451</v>
      </c>
      <c r="S110" s="87">
        <v>0</v>
      </c>
    </row>
    <row r="111" spans="1:19" ht="15" customHeight="1" x14ac:dyDescent="0.25">
      <c r="A111" s="75">
        <v>160</v>
      </c>
      <c r="B111" s="76" t="s">
        <v>83</v>
      </c>
      <c r="C111" s="77" t="s">
        <v>84</v>
      </c>
      <c r="D111" s="77" t="s">
        <v>15</v>
      </c>
      <c r="E111" s="78" t="s">
        <v>29</v>
      </c>
      <c r="F111" s="79" t="s">
        <v>63</v>
      </c>
      <c r="G111" s="90" t="s">
        <v>64</v>
      </c>
      <c r="H111" s="76" t="s">
        <v>75</v>
      </c>
      <c r="I111" s="80" t="s">
        <v>41</v>
      </c>
      <c r="J111" s="81">
        <v>428.92940801087985</v>
      </c>
      <c r="K111" s="81">
        <v>97819.999827000007</v>
      </c>
      <c r="L111" s="82">
        <v>4.3848845713500804E-3</v>
      </c>
      <c r="M111" s="77">
        <v>408300</v>
      </c>
      <c r="N111" s="83">
        <v>3045.3987968772472</v>
      </c>
      <c r="O111" s="84">
        <v>764.21327986414133</v>
      </c>
      <c r="P111" s="177">
        <v>1607.9176342195015</v>
      </c>
      <c r="Q111" s="85">
        <v>0</v>
      </c>
      <c r="R111" s="86">
        <v>1023.7550577668425</v>
      </c>
      <c r="S111" s="87">
        <v>0</v>
      </c>
    </row>
    <row r="112" spans="1:19" ht="15" customHeight="1" x14ac:dyDescent="0.25">
      <c r="A112" s="75">
        <v>160</v>
      </c>
      <c r="B112" s="76" t="s">
        <v>83</v>
      </c>
      <c r="C112" s="77" t="s">
        <v>84</v>
      </c>
      <c r="D112" s="77" t="s">
        <v>15</v>
      </c>
      <c r="E112" s="78" t="s">
        <v>29</v>
      </c>
      <c r="F112" s="79" t="s">
        <v>63</v>
      </c>
      <c r="G112" s="90" t="s">
        <v>64</v>
      </c>
      <c r="H112" s="76" t="s">
        <v>46</v>
      </c>
      <c r="I112" s="80" t="s">
        <v>41</v>
      </c>
      <c r="J112" s="81">
        <v>731.68788919536962</v>
      </c>
      <c r="K112" s="81">
        <v>97819.999827000007</v>
      </c>
      <c r="L112" s="82">
        <v>7.4799416324821044E-3</v>
      </c>
      <c r="M112" s="77" t="s">
        <v>123</v>
      </c>
      <c r="N112" s="83">
        <v>5194.984013287125</v>
      </c>
      <c r="O112" s="84">
        <v>1303.6308334090268</v>
      </c>
      <c r="P112" s="177">
        <v>2742.8536343405895</v>
      </c>
      <c r="Q112" s="85">
        <v>0</v>
      </c>
      <c r="R112" s="86">
        <v>1746.3693635375646</v>
      </c>
      <c r="S112" s="87">
        <v>0</v>
      </c>
    </row>
    <row r="113" spans="1:19" ht="15" customHeight="1" x14ac:dyDescent="0.25">
      <c r="A113" s="75">
        <v>160</v>
      </c>
      <c r="B113" s="76" t="s">
        <v>83</v>
      </c>
      <c r="C113" s="77" t="s">
        <v>84</v>
      </c>
      <c r="D113" s="77" t="s">
        <v>15</v>
      </c>
      <c r="E113" s="78" t="s">
        <v>29</v>
      </c>
      <c r="F113" s="79" t="s">
        <v>63</v>
      </c>
      <c r="G113" s="90" t="s">
        <v>64</v>
      </c>
      <c r="H113" s="76" t="s">
        <v>46</v>
      </c>
      <c r="I113" s="80" t="s">
        <v>41</v>
      </c>
      <c r="J113" s="81">
        <v>75.587591859025792</v>
      </c>
      <c r="K113" s="81">
        <v>97819.999827000007</v>
      </c>
      <c r="L113" s="82">
        <v>7.727212430250109E-4</v>
      </c>
      <c r="M113" s="77" t="s">
        <v>124</v>
      </c>
      <c r="N113" s="83">
        <v>536.67190219908321</v>
      </c>
      <c r="O113" s="84">
        <v>134.67260675713089</v>
      </c>
      <c r="P113" s="177">
        <v>283.34913702883932</v>
      </c>
      <c r="Q113" s="85">
        <v>0</v>
      </c>
      <c r="R113" s="86">
        <v>180.41005821669063</v>
      </c>
      <c r="S113" s="87">
        <v>0</v>
      </c>
    </row>
    <row r="114" spans="1:19" ht="15" customHeight="1" x14ac:dyDescent="0.25">
      <c r="A114" s="75">
        <v>160</v>
      </c>
      <c r="B114" s="76" t="s">
        <v>83</v>
      </c>
      <c r="C114" s="77" t="s">
        <v>84</v>
      </c>
      <c r="D114" s="77" t="s">
        <v>15</v>
      </c>
      <c r="E114" s="78" t="s">
        <v>29</v>
      </c>
      <c r="F114" s="79" t="s">
        <v>63</v>
      </c>
      <c r="G114" s="90" t="s">
        <v>64</v>
      </c>
      <c r="H114" s="76" t="s">
        <v>46</v>
      </c>
      <c r="I114" s="80" t="s">
        <v>41</v>
      </c>
      <c r="J114" s="81">
        <v>75.587591859025792</v>
      </c>
      <c r="K114" s="81">
        <v>97819.999827000007</v>
      </c>
      <c r="L114" s="82">
        <v>7.727212430250109E-4</v>
      </c>
      <c r="M114" s="77" t="s">
        <v>125</v>
      </c>
      <c r="N114" s="83">
        <v>536.67190219908321</v>
      </c>
      <c r="O114" s="84">
        <v>134.67260675713089</v>
      </c>
      <c r="P114" s="177">
        <v>283.34913702883932</v>
      </c>
      <c r="Q114" s="85">
        <v>0</v>
      </c>
      <c r="R114" s="86">
        <v>180.41005821669063</v>
      </c>
      <c r="S114" s="87">
        <v>0</v>
      </c>
    </row>
    <row r="115" spans="1:19" ht="15" customHeight="1" x14ac:dyDescent="0.25">
      <c r="A115" s="75">
        <v>160</v>
      </c>
      <c r="B115" s="76" t="s">
        <v>83</v>
      </c>
      <c r="C115" s="77" t="s">
        <v>84</v>
      </c>
      <c r="D115" s="77" t="s">
        <v>15</v>
      </c>
      <c r="E115" s="78" t="s">
        <v>29</v>
      </c>
      <c r="F115" s="79" t="s">
        <v>63</v>
      </c>
      <c r="G115" s="90" t="s">
        <v>64</v>
      </c>
      <c r="H115" s="76" t="s">
        <v>46</v>
      </c>
      <c r="I115" s="80" t="s">
        <v>41</v>
      </c>
      <c r="J115" s="81">
        <v>322.50705859851007</v>
      </c>
      <c r="K115" s="81">
        <v>97819.999827000007</v>
      </c>
      <c r="L115" s="82">
        <v>3.2969439702400464E-3</v>
      </c>
      <c r="M115" s="77" t="s">
        <v>126</v>
      </c>
      <c r="N115" s="83">
        <v>2289.8001160494218</v>
      </c>
      <c r="O115" s="84">
        <v>574.60312216375848</v>
      </c>
      <c r="P115" s="177">
        <v>1208.9696465785087</v>
      </c>
      <c r="Q115" s="85">
        <v>0</v>
      </c>
      <c r="R115" s="86">
        <v>769.7495817245466</v>
      </c>
      <c r="S115" s="87">
        <v>0</v>
      </c>
    </row>
    <row r="116" spans="1:19" ht="15" customHeight="1" x14ac:dyDescent="0.25">
      <c r="A116" s="75">
        <v>160</v>
      </c>
      <c r="B116" s="76" t="s">
        <v>83</v>
      </c>
      <c r="C116" s="77" t="s">
        <v>84</v>
      </c>
      <c r="D116" s="77" t="s">
        <v>15</v>
      </c>
      <c r="E116" s="78" t="s">
        <v>29</v>
      </c>
      <c r="F116" s="79" t="s">
        <v>63</v>
      </c>
      <c r="G116" s="90" t="s">
        <v>64</v>
      </c>
      <c r="H116" s="76" t="s">
        <v>35</v>
      </c>
      <c r="I116" s="80" t="s">
        <v>41</v>
      </c>
      <c r="J116" s="81">
        <v>126.50845065297462</v>
      </c>
      <c r="K116" s="81">
        <v>97819.999827000007</v>
      </c>
      <c r="L116" s="82">
        <v>1.2932779684799805E-3</v>
      </c>
      <c r="M116" s="77" t="s">
        <v>127</v>
      </c>
      <c r="N116" s="83">
        <v>898.20999963611985</v>
      </c>
      <c r="O116" s="84">
        <v>225.39708445821537</v>
      </c>
      <c r="P116" s="177">
        <v>474.24118573946606</v>
      </c>
      <c r="Q116" s="85">
        <v>0</v>
      </c>
      <c r="R116" s="86">
        <v>301.94634312167432</v>
      </c>
      <c r="S116" s="87">
        <v>0</v>
      </c>
    </row>
    <row r="117" spans="1:19" ht="15" customHeight="1" x14ac:dyDescent="0.25">
      <c r="A117" s="75">
        <v>160</v>
      </c>
      <c r="B117" s="76" t="s">
        <v>83</v>
      </c>
      <c r="C117" s="77" t="s">
        <v>84</v>
      </c>
      <c r="D117" s="77" t="s">
        <v>15</v>
      </c>
      <c r="E117" s="78" t="s">
        <v>29</v>
      </c>
      <c r="F117" s="79" t="s">
        <v>63</v>
      </c>
      <c r="G117" s="90" t="s">
        <v>64</v>
      </c>
      <c r="H117" s="76" t="s">
        <v>35</v>
      </c>
      <c r="I117" s="80" t="s">
        <v>41</v>
      </c>
      <c r="J117" s="81">
        <v>116.62497794571097</v>
      </c>
      <c r="K117" s="81">
        <v>97819.999827000007</v>
      </c>
      <c r="L117" s="82">
        <v>1.192240627192482E-3</v>
      </c>
      <c r="M117" s="77" t="s">
        <v>128</v>
      </c>
      <c r="N117" s="83">
        <v>828.03734341454788</v>
      </c>
      <c r="O117" s="84">
        <v>207.78793723491731</v>
      </c>
      <c r="P117" s="177">
        <v>437.18437674437314</v>
      </c>
      <c r="Q117" s="85">
        <v>0</v>
      </c>
      <c r="R117" s="86">
        <v>278.35678506529348</v>
      </c>
      <c r="S117" s="87">
        <v>0</v>
      </c>
    </row>
    <row r="118" spans="1:19" ht="15" customHeight="1" x14ac:dyDescent="0.25">
      <c r="A118" s="75">
        <v>160</v>
      </c>
      <c r="B118" s="76" t="s">
        <v>83</v>
      </c>
      <c r="C118" s="77" t="s">
        <v>84</v>
      </c>
      <c r="D118" s="77" t="s">
        <v>15</v>
      </c>
      <c r="E118" s="78" t="s">
        <v>29</v>
      </c>
      <c r="F118" s="79" t="s">
        <v>63</v>
      </c>
      <c r="G118" s="90" t="s">
        <v>64</v>
      </c>
      <c r="H118" s="76" t="s">
        <v>39</v>
      </c>
      <c r="I118" s="80" t="s">
        <v>41</v>
      </c>
      <c r="J118" s="81">
        <v>442.96172145460866</v>
      </c>
      <c r="K118" s="81">
        <v>97819.999827000007</v>
      </c>
      <c r="L118" s="82">
        <v>4.5283349237171394E-3</v>
      </c>
      <c r="M118" s="77" t="s">
        <v>129</v>
      </c>
      <c r="N118" s="83">
        <v>3145.0282223277218</v>
      </c>
      <c r="O118" s="84">
        <v>789.21431751890088</v>
      </c>
      <c r="P118" s="177">
        <v>1660.5189098958376</v>
      </c>
      <c r="Q118" s="85">
        <v>0</v>
      </c>
      <c r="R118" s="86">
        <v>1057.2469368310603</v>
      </c>
      <c r="S118" s="87">
        <v>0</v>
      </c>
    </row>
    <row r="119" spans="1:19" ht="15" customHeight="1" x14ac:dyDescent="0.25">
      <c r="A119" s="75">
        <v>160</v>
      </c>
      <c r="B119" s="76" t="s">
        <v>83</v>
      </c>
      <c r="C119" s="77" t="s">
        <v>84</v>
      </c>
      <c r="D119" s="77" t="s">
        <v>15</v>
      </c>
      <c r="E119" s="78" t="s">
        <v>29</v>
      </c>
      <c r="F119" s="79" t="s">
        <v>63</v>
      </c>
      <c r="G119" s="90" t="s">
        <v>64</v>
      </c>
      <c r="H119" s="76" t="s">
        <v>75</v>
      </c>
      <c r="I119" s="80" t="s">
        <v>41</v>
      </c>
      <c r="J119" s="81">
        <v>240.14494364363173</v>
      </c>
      <c r="K119" s="81">
        <v>97819.999827000007</v>
      </c>
      <c r="L119" s="82">
        <v>2.4549677373578117E-3</v>
      </c>
      <c r="M119" s="77">
        <v>408300</v>
      </c>
      <c r="N119" s="83">
        <v>1705.0290998697853</v>
      </c>
      <c r="O119" s="84">
        <v>427.86050943849978</v>
      </c>
      <c r="P119" s="177">
        <v>900.21955145510992</v>
      </c>
      <c r="Q119" s="85">
        <v>0</v>
      </c>
      <c r="R119" s="86">
        <v>573.17030742285999</v>
      </c>
      <c r="S119" s="87">
        <v>0</v>
      </c>
    </row>
    <row r="120" spans="1:19" ht="15" customHeight="1" x14ac:dyDescent="0.25">
      <c r="A120" s="75">
        <v>160</v>
      </c>
      <c r="B120" s="76" t="s">
        <v>83</v>
      </c>
      <c r="C120" s="77" t="s">
        <v>84</v>
      </c>
      <c r="D120" s="77" t="s">
        <v>15</v>
      </c>
      <c r="E120" s="78" t="s">
        <v>29</v>
      </c>
      <c r="F120" s="79" t="s">
        <v>63</v>
      </c>
      <c r="G120" s="90" t="s">
        <v>64</v>
      </c>
      <c r="H120" s="76" t="s">
        <v>40</v>
      </c>
      <c r="I120" s="80" t="s">
        <v>42</v>
      </c>
      <c r="J120" s="81">
        <v>163.18691628902482</v>
      </c>
      <c r="K120" s="81">
        <v>97819.999827000007</v>
      </c>
      <c r="L120" s="82">
        <v>1.6682367264120809E-3</v>
      </c>
      <c r="M120" s="77" t="s">
        <v>102</v>
      </c>
      <c r="N120" s="83">
        <v>775.13785237286788</v>
      </c>
      <c r="O120" s="84">
        <v>290.74623049624859</v>
      </c>
      <c r="P120" s="177">
        <v>611.73224344610412</v>
      </c>
      <c r="Q120" s="85">
        <v>0</v>
      </c>
      <c r="R120" s="86">
        <v>389.4893373877174</v>
      </c>
      <c r="S120" s="87">
        <v>0</v>
      </c>
    </row>
    <row r="121" spans="1:19" ht="15" customHeight="1" x14ac:dyDescent="0.25">
      <c r="A121" s="75">
        <v>160</v>
      </c>
      <c r="B121" s="76" t="s">
        <v>83</v>
      </c>
      <c r="C121" s="77" t="s">
        <v>84</v>
      </c>
      <c r="D121" s="77" t="s">
        <v>15</v>
      </c>
      <c r="E121" s="78" t="s">
        <v>29</v>
      </c>
      <c r="F121" s="79" t="s">
        <v>63</v>
      </c>
      <c r="G121" s="90" t="s">
        <v>64</v>
      </c>
      <c r="H121" s="76" t="s">
        <v>40</v>
      </c>
      <c r="I121" s="80" t="s">
        <v>42</v>
      </c>
      <c r="J121" s="81">
        <v>397.08816296996036</v>
      </c>
      <c r="K121" s="81">
        <v>97819.999827000007</v>
      </c>
      <c r="L121" s="82">
        <v>4.0593760342693972E-3</v>
      </c>
      <c r="M121" s="77" t="s">
        <v>92</v>
      </c>
      <c r="N121" s="83">
        <v>1886.1687741073117</v>
      </c>
      <c r="O121" s="84">
        <v>707.48249420753825</v>
      </c>
      <c r="P121" s="177">
        <v>1488.5501251257858</v>
      </c>
      <c r="Q121" s="85">
        <v>0</v>
      </c>
      <c r="R121" s="86">
        <v>947.75738764344567</v>
      </c>
      <c r="S121" s="87">
        <v>0</v>
      </c>
    </row>
    <row r="122" spans="1:19" ht="15" customHeight="1" x14ac:dyDescent="0.25">
      <c r="A122" s="75">
        <v>160</v>
      </c>
      <c r="B122" s="76" t="s">
        <v>83</v>
      </c>
      <c r="C122" s="77" t="s">
        <v>84</v>
      </c>
      <c r="D122" s="77" t="s">
        <v>15</v>
      </c>
      <c r="E122" s="78" t="s">
        <v>29</v>
      </c>
      <c r="F122" s="79" t="s">
        <v>63</v>
      </c>
      <c r="G122" s="90" t="s">
        <v>64</v>
      </c>
      <c r="H122" s="76" t="s">
        <v>75</v>
      </c>
      <c r="I122" s="80" t="s">
        <v>42</v>
      </c>
      <c r="J122" s="81">
        <v>971.68474306671806</v>
      </c>
      <c r="K122" s="81">
        <v>97819.999827000007</v>
      </c>
      <c r="L122" s="82">
        <v>9.9333954690778506E-3</v>
      </c>
      <c r="M122" s="77" t="s">
        <v>93</v>
      </c>
      <c r="N122" s="83">
        <v>4615.5025295669111</v>
      </c>
      <c r="O122" s="84">
        <v>1731.2274948378604</v>
      </c>
      <c r="P122" s="177">
        <v>3642.5233815079387</v>
      </c>
      <c r="Q122" s="85">
        <v>0</v>
      </c>
      <c r="R122" s="86">
        <v>2319.1862150057918</v>
      </c>
      <c r="S122" s="87">
        <v>0</v>
      </c>
    </row>
    <row r="123" spans="1:19" ht="15" customHeight="1" x14ac:dyDescent="0.25">
      <c r="A123" s="75">
        <v>160</v>
      </c>
      <c r="B123" s="76" t="s">
        <v>83</v>
      </c>
      <c r="C123" s="77" t="s">
        <v>84</v>
      </c>
      <c r="D123" s="77" t="s">
        <v>15</v>
      </c>
      <c r="E123" s="78" t="s">
        <v>29</v>
      </c>
      <c r="F123" s="79" t="s">
        <v>30</v>
      </c>
      <c r="G123" s="90" t="s">
        <v>31</v>
      </c>
      <c r="H123" s="76" t="s">
        <v>40</v>
      </c>
      <c r="I123" s="80" t="s">
        <v>42</v>
      </c>
      <c r="J123" s="81">
        <v>877.12967505350844</v>
      </c>
      <c r="K123" s="81">
        <v>97819.999827000007</v>
      </c>
      <c r="L123" s="82">
        <v>8.9667724044649351E-3</v>
      </c>
      <c r="M123" s="77" t="s">
        <v>85</v>
      </c>
      <c r="N123" s="83">
        <v>4166.3659565041653</v>
      </c>
      <c r="O123" s="84">
        <v>1496.7765759311628</v>
      </c>
      <c r="P123" s="177">
        <v>3287.5461088530215</v>
      </c>
      <c r="Q123" s="85">
        <v>0</v>
      </c>
      <c r="R123" s="86">
        <v>2093.5070924694055</v>
      </c>
      <c r="S123" s="87">
        <v>0</v>
      </c>
    </row>
    <row r="124" spans="1:19" ht="15" customHeight="1" x14ac:dyDescent="0.25">
      <c r="A124" s="75">
        <v>161</v>
      </c>
      <c r="B124" s="76" t="s">
        <v>130</v>
      </c>
      <c r="C124" s="77" t="s">
        <v>131</v>
      </c>
      <c r="D124" s="77" t="s">
        <v>15</v>
      </c>
      <c r="E124" s="78" t="s">
        <v>29</v>
      </c>
      <c r="F124" s="79" t="s">
        <v>47</v>
      </c>
      <c r="G124" s="80" t="s">
        <v>132</v>
      </c>
      <c r="H124" s="76" t="s">
        <v>18</v>
      </c>
      <c r="I124" s="80" t="s">
        <v>41</v>
      </c>
      <c r="J124" s="81">
        <v>266.27811469490871</v>
      </c>
      <c r="K124" s="81">
        <v>76313</v>
      </c>
      <c r="L124" s="82">
        <v>3.4892890424293201E-3</v>
      </c>
      <c r="M124" s="77" t="s">
        <v>133</v>
      </c>
      <c r="N124" s="83">
        <v>1890.574614333852</v>
      </c>
      <c r="O124" s="84">
        <v>601.81254982193559</v>
      </c>
      <c r="P124" s="177">
        <v>998.3019524737183</v>
      </c>
      <c r="Q124" s="85">
        <v>0</v>
      </c>
      <c r="R124" s="86">
        <v>9841.0743952546854</v>
      </c>
      <c r="S124" s="87">
        <v>0</v>
      </c>
    </row>
    <row r="125" spans="1:19" ht="15" customHeight="1" x14ac:dyDescent="0.25">
      <c r="A125" s="75">
        <v>161</v>
      </c>
      <c r="B125" s="76" t="s">
        <v>130</v>
      </c>
      <c r="C125" s="77" t="s">
        <v>131</v>
      </c>
      <c r="D125" s="77" t="s">
        <v>15</v>
      </c>
      <c r="E125" s="78" t="s">
        <v>29</v>
      </c>
      <c r="F125" s="79" t="s">
        <v>47</v>
      </c>
      <c r="G125" s="80" t="s">
        <v>132</v>
      </c>
      <c r="H125" s="76">
        <v>1</v>
      </c>
      <c r="I125" s="80" t="s">
        <v>41</v>
      </c>
      <c r="J125" s="81"/>
      <c r="K125" s="81"/>
      <c r="L125" s="82"/>
      <c r="M125" s="77">
        <v>502700</v>
      </c>
      <c r="N125" s="83">
        <v>0</v>
      </c>
      <c r="O125" s="84">
        <v>0</v>
      </c>
      <c r="P125" s="177">
        <v>0</v>
      </c>
      <c r="Q125" s="85">
        <v>0</v>
      </c>
      <c r="R125" s="87">
        <v>0</v>
      </c>
      <c r="S125" s="87">
        <v>0</v>
      </c>
    </row>
    <row r="126" spans="1:19" ht="15" customHeight="1" x14ac:dyDescent="0.25">
      <c r="A126" s="75">
        <v>161</v>
      </c>
      <c r="B126" s="76" t="s">
        <v>130</v>
      </c>
      <c r="C126" s="77" t="s">
        <v>131</v>
      </c>
      <c r="D126" s="77" t="s">
        <v>15</v>
      </c>
      <c r="E126" s="78" t="s">
        <v>29</v>
      </c>
      <c r="F126" s="79" t="s">
        <v>47</v>
      </c>
      <c r="G126" s="80" t="s">
        <v>132</v>
      </c>
      <c r="H126" s="76" t="s">
        <v>134</v>
      </c>
      <c r="I126" s="80" t="s">
        <v>41</v>
      </c>
      <c r="J126" s="81">
        <v>3786.8065231735382</v>
      </c>
      <c r="K126" s="81">
        <v>76313</v>
      </c>
      <c r="L126" s="82">
        <v>4.9622037178115634E-2</v>
      </c>
      <c r="M126" s="77" t="s">
        <v>133</v>
      </c>
      <c r="N126" s="83">
        <v>26886.326314532122</v>
      </c>
      <c r="O126" s="84">
        <v>8558.524203179586</v>
      </c>
      <c r="P126" s="177">
        <v>14197.134658743853</v>
      </c>
      <c r="Q126" s="85">
        <v>0</v>
      </c>
      <c r="R126" s="92">
        <v>5891.8153310065954</v>
      </c>
      <c r="S126" s="87">
        <v>0</v>
      </c>
    </row>
    <row r="127" spans="1:19" ht="15" customHeight="1" x14ac:dyDescent="0.25">
      <c r="A127" s="75">
        <v>161</v>
      </c>
      <c r="B127" s="76" t="s">
        <v>130</v>
      </c>
      <c r="C127" s="77" t="s">
        <v>131</v>
      </c>
      <c r="D127" s="77" t="s">
        <v>15</v>
      </c>
      <c r="E127" s="78" t="s">
        <v>29</v>
      </c>
      <c r="F127" s="79" t="s">
        <v>47</v>
      </c>
      <c r="G127" s="80" t="s">
        <v>132</v>
      </c>
      <c r="H127" s="76" t="s">
        <v>34</v>
      </c>
      <c r="I127" s="80" t="s">
        <v>41</v>
      </c>
      <c r="J127" s="81">
        <v>10967.392444101773</v>
      </c>
      <c r="K127" s="81">
        <v>76313</v>
      </c>
      <c r="L127" s="82">
        <v>0.14371591267676245</v>
      </c>
      <c r="M127" s="77" t="s">
        <v>133</v>
      </c>
      <c r="N127" s="83">
        <v>77868.4863531226</v>
      </c>
      <c r="O127" s="84">
        <v>24787.295866373046</v>
      </c>
      <c r="P127" s="177">
        <v>41117.91533317884</v>
      </c>
      <c r="Q127" s="85">
        <v>0</v>
      </c>
      <c r="R127" s="92">
        <v>17063.943073904826</v>
      </c>
      <c r="S127" s="87">
        <v>0</v>
      </c>
    </row>
    <row r="128" spans="1:19" ht="15" customHeight="1" x14ac:dyDescent="0.25">
      <c r="A128" s="75">
        <v>161</v>
      </c>
      <c r="B128" s="76" t="s">
        <v>130</v>
      </c>
      <c r="C128" s="77" t="s">
        <v>131</v>
      </c>
      <c r="D128" s="77" t="s">
        <v>15</v>
      </c>
      <c r="E128" s="78" t="s">
        <v>29</v>
      </c>
      <c r="F128" s="79" t="s">
        <v>47</v>
      </c>
      <c r="G128" s="80" t="s">
        <v>132</v>
      </c>
      <c r="H128" s="76" t="s">
        <v>35</v>
      </c>
      <c r="I128" s="80" t="s">
        <v>41</v>
      </c>
      <c r="J128" s="81">
        <v>10997.244795682343</v>
      </c>
      <c r="K128" s="81">
        <v>76313</v>
      </c>
      <c r="L128" s="82">
        <v>0.144107095720026</v>
      </c>
      <c r="M128" s="77" t="s">
        <v>133</v>
      </c>
      <c r="N128" s="83">
        <v>78080.438049344652</v>
      </c>
      <c r="O128" s="84">
        <v>24854.764872766864</v>
      </c>
      <c r="P128" s="177">
        <v>41229.838644793221</v>
      </c>
      <c r="Q128" s="85">
        <v>0</v>
      </c>
      <c r="R128" s="92">
        <v>17110.389741204217</v>
      </c>
      <c r="S128" s="87">
        <v>0</v>
      </c>
    </row>
    <row r="129" spans="1:19" ht="15" customHeight="1" x14ac:dyDescent="0.25">
      <c r="A129" s="75">
        <v>161</v>
      </c>
      <c r="B129" s="76" t="s">
        <v>130</v>
      </c>
      <c r="C129" s="77" t="s">
        <v>131</v>
      </c>
      <c r="D129" s="77" t="s">
        <v>15</v>
      </c>
      <c r="E129" s="78" t="s">
        <v>29</v>
      </c>
      <c r="F129" s="79" t="s">
        <v>47</v>
      </c>
      <c r="G129" s="80" t="s">
        <v>132</v>
      </c>
      <c r="H129" s="76" t="s">
        <v>36</v>
      </c>
      <c r="I129" s="80" t="s">
        <v>41</v>
      </c>
      <c r="J129" s="81">
        <v>9633.398612181958</v>
      </c>
      <c r="K129" s="81">
        <v>76313</v>
      </c>
      <c r="L129" s="82">
        <v>0.12623535455534388</v>
      </c>
      <c r="M129" s="77" t="s">
        <v>133</v>
      </c>
      <c r="N129" s="83">
        <v>68397.130146491909</v>
      </c>
      <c r="O129" s="84">
        <v>21772.349518438168</v>
      </c>
      <c r="P129" s="177">
        <v>36116.627902319051</v>
      </c>
      <c r="Q129" s="85">
        <v>0</v>
      </c>
      <c r="R129" s="92">
        <v>14988.40917422552</v>
      </c>
      <c r="S129" s="87">
        <v>0</v>
      </c>
    </row>
    <row r="130" spans="1:19" ht="15" customHeight="1" x14ac:dyDescent="0.25">
      <c r="A130" s="75">
        <v>161</v>
      </c>
      <c r="B130" s="76" t="s">
        <v>130</v>
      </c>
      <c r="C130" s="77" t="s">
        <v>131</v>
      </c>
      <c r="D130" s="77" t="s">
        <v>15</v>
      </c>
      <c r="E130" s="78" t="s">
        <v>29</v>
      </c>
      <c r="F130" s="79" t="s">
        <v>47</v>
      </c>
      <c r="G130" s="80" t="s">
        <v>132</v>
      </c>
      <c r="H130" s="76" t="s">
        <v>37</v>
      </c>
      <c r="I130" s="80" t="s">
        <v>41</v>
      </c>
      <c r="J130" s="81">
        <v>8739.3542791056279</v>
      </c>
      <c r="K130" s="81">
        <v>76313</v>
      </c>
      <c r="L130" s="82">
        <v>0.11451986265912266</v>
      </c>
      <c r="M130" s="77" t="s">
        <v>133</v>
      </c>
      <c r="N130" s="83">
        <v>62049.41538164996</v>
      </c>
      <c r="O130" s="84">
        <v>19751.728708654417</v>
      </c>
      <c r="P130" s="177">
        <v>32764.767161657153</v>
      </c>
      <c r="Q130" s="85">
        <v>0</v>
      </c>
      <c r="R130" s="92">
        <v>13597.383761127781</v>
      </c>
      <c r="S130" s="87">
        <v>0</v>
      </c>
    </row>
    <row r="131" spans="1:19" ht="15" customHeight="1" x14ac:dyDescent="0.25">
      <c r="A131" s="75">
        <v>161</v>
      </c>
      <c r="B131" s="76" t="s">
        <v>130</v>
      </c>
      <c r="C131" s="77" t="s">
        <v>131</v>
      </c>
      <c r="D131" s="77" t="s">
        <v>15</v>
      </c>
      <c r="E131" s="78" t="s">
        <v>29</v>
      </c>
      <c r="F131" s="79" t="s">
        <v>47</v>
      </c>
      <c r="G131" s="80" t="s">
        <v>132</v>
      </c>
      <c r="H131" s="76" t="s">
        <v>38</v>
      </c>
      <c r="I131" s="80" t="s">
        <v>41</v>
      </c>
      <c r="J131" s="81">
        <v>8534.8793369313789</v>
      </c>
      <c r="K131" s="81">
        <v>76313</v>
      </c>
      <c r="L131" s="82">
        <v>0.1118404378930376</v>
      </c>
      <c r="M131" s="77" t="s">
        <v>133</v>
      </c>
      <c r="N131" s="83">
        <v>60597.643292212793</v>
      </c>
      <c r="O131" s="84">
        <v>19289.596901594079</v>
      </c>
      <c r="P131" s="177">
        <v>31998.169958622922</v>
      </c>
      <c r="Q131" s="85">
        <v>0</v>
      </c>
      <c r="R131" s="92">
        <v>13279.245353016215</v>
      </c>
      <c r="S131" s="87">
        <v>0</v>
      </c>
    </row>
    <row r="132" spans="1:19" ht="15" customHeight="1" x14ac:dyDescent="0.25">
      <c r="A132" s="75">
        <v>161</v>
      </c>
      <c r="B132" s="76" t="s">
        <v>130</v>
      </c>
      <c r="C132" s="77" t="s">
        <v>131</v>
      </c>
      <c r="D132" s="77" t="s">
        <v>15</v>
      </c>
      <c r="E132" s="78" t="s">
        <v>29</v>
      </c>
      <c r="F132" s="79" t="s">
        <v>47</v>
      </c>
      <c r="G132" s="80" t="s">
        <v>132</v>
      </c>
      <c r="H132" s="76" t="s">
        <v>39</v>
      </c>
      <c r="I132" s="80" t="s">
        <v>41</v>
      </c>
      <c r="J132" s="81">
        <v>4679.2253788028574</v>
      </c>
      <c r="K132" s="81">
        <v>76313</v>
      </c>
      <c r="L132" s="82">
        <v>6.1316228936129591E-2</v>
      </c>
      <c r="M132" s="77" t="s">
        <v>133</v>
      </c>
      <c r="N132" s="83">
        <v>33222.500189500293</v>
      </c>
      <c r="O132" s="84">
        <v>10575.471287361879</v>
      </c>
      <c r="P132" s="177">
        <v>17542.916848850906</v>
      </c>
      <c r="Q132" s="85">
        <v>0</v>
      </c>
      <c r="R132" s="92">
        <v>7280.3116967701499</v>
      </c>
      <c r="S132" s="87">
        <v>0</v>
      </c>
    </row>
    <row r="133" spans="1:19" ht="15" customHeight="1" x14ac:dyDescent="0.25">
      <c r="A133" s="75">
        <v>161</v>
      </c>
      <c r="B133" s="76" t="s">
        <v>130</v>
      </c>
      <c r="C133" s="77" t="s">
        <v>131</v>
      </c>
      <c r="D133" s="77" t="s">
        <v>15</v>
      </c>
      <c r="E133" s="78" t="s">
        <v>29</v>
      </c>
      <c r="F133" s="79" t="s">
        <v>47</v>
      </c>
      <c r="G133" s="80" t="s">
        <v>132</v>
      </c>
      <c r="H133" s="76" t="s">
        <v>40</v>
      </c>
      <c r="I133" s="80" t="s">
        <v>41</v>
      </c>
      <c r="J133" s="81">
        <v>6216.3139717601571</v>
      </c>
      <c r="K133" s="81">
        <v>76313</v>
      </c>
      <c r="L133" s="82">
        <v>8.1458126030429373E-2</v>
      </c>
      <c r="M133" s="77" t="s">
        <v>133</v>
      </c>
      <c r="N133" s="83">
        <v>44135.829199497115</v>
      </c>
      <c r="O133" s="84">
        <v>14049.43010853544</v>
      </c>
      <c r="P133" s="177">
        <v>23305.62271763404</v>
      </c>
      <c r="Q133" s="85">
        <v>0</v>
      </c>
      <c r="R133" s="92">
        <v>9671.8366087721406</v>
      </c>
      <c r="S133" s="87">
        <v>0</v>
      </c>
    </row>
    <row r="134" spans="1:19" ht="15" customHeight="1" x14ac:dyDescent="0.25">
      <c r="A134" s="75">
        <v>161</v>
      </c>
      <c r="B134" s="76" t="s">
        <v>130</v>
      </c>
      <c r="C134" s="77" t="s">
        <v>131</v>
      </c>
      <c r="D134" s="77" t="s">
        <v>15</v>
      </c>
      <c r="E134" s="78" t="s">
        <v>29</v>
      </c>
      <c r="F134" s="79" t="s">
        <v>135</v>
      </c>
      <c r="G134" s="90" t="s">
        <v>136</v>
      </c>
      <c r="H134" s="76" t="s">
        <v>39</v>
      </c>
      <c r="I134" s="80" t="s">
        <v>41</v>
      </c>
      <c r="J134" s="81">
        <v>2494.2854153374665</v>
      </c>
      <c r="K134" s="81">
        <v>76313</v>
      </c>
      <c r="L134" s="82">
        <v>3.2684934615825174E-2</v>
      </c>
      <c r="M134" s="77" t="s">
        <v>137</v>
      </c>
      <c r="N134" s="83">
        <v>17709.426448896014</v>
      </c>
      <c r="O134" s="84">
        <v>5676.5554512601811</v>
      </c>
      <c r="P134" s="177">
        <v>9353.32</v>
      </c>
      <c r="Q134" s="85">
        <v>0</v>
      </c>
      <c r="R134" s="86">
        <v>4002.0779095881021</v>
      </c>
      <c r="S134" s="87">
        <v>0</v>
      </c>
    </row>
    <row r="135" spans="1:19" ht="15" customHeight="1" x14ac:dyDescent="0.25">
      <c r="A135" s="75">
        <v>167</v>
      </c>
      <c r="B135" s="76" t="s">
        <v>138</v>
      </c>
      <c r="C135" s="77" t="s">
        <v>139</v>
      </c>
      <c r="D135" s="77" t="s">
        <v>22</v>
      </c>
      <c r="E135" s="78" t="s">
        <v>23</v>
      </c>
      <c r="F135" s="79" t="s">
        <v>17</v>
      </c>
      <c r="G135" s="80" t="s">
        <v>51</v>
      </c>
      <c r="H135" s="76" t="s">
        <v>34</v>
      </c>
      <c r="I135" s="80" t="s">
        <v>41</v>
      </c>
      <c r="J135" s="81">
        <v>977.34838014038701</v>
      </c>
      <c r="K135" s="81">
        <v>109611.99832999997</v>
      </c>
      <c r="L135" s="82">
        <v>8.9164361112910595E-3</v>
      </c>
      <c r="M135" s="77">
        <v>709000</v>
      </c>
      <c r="N135" s="83"/>
      <c r="O135" s="84">
        <v>0</v>
      </c>
      <c r="P135" s="177">
        <v>0</v>
      </c>
      <c r="Q135" s="85"/>
      <c r="R135" s="86">
        <v>7.3992885677367557</v>
      </c>
      <c r="S135" s="91">
        <v>22535.02074874163</v>
      </c>
    </row>
    <row r="136" spans="1:19" ht="15" customHeight="1" x14ac:dyDescent="0.25">
      <c r="A136" s="75">
        <v>167</v>
      </c>
      <c r="B136" s="76">
        <v>167</v>
      </c>
      <c r="C136" s="77" t="s">
        <v>174</v>
      </c>
      <c r="D136" s="77" t="s">
        <v>22</v>
      </c>
      <c r="E136" s="78" t="s">
        <v>23</v>
      </c>
      <c r="F136" s="79" t="s">
        <v>17</v>
      </c>
      <c r="G136" s="80" t="s">
        <v>175</v>
      </c>
      <c r="H136" s="76">
        <v>6</v>
      </c>
      <c r="I136" s="80" t="s">
        <v>41</v>
      </c>
      <c r="J136" s="81">
        <v>5566</v>
      </c>
      <c r="K136" s="81">
        <v>109612</v>
      </c>
      <c r="L136" s="82">
        <v>5.0779111776082908E-2</v>
      </c>
      <c r="M136" s="77"/>
      <c r="N136" s="83"/>
      <c r="O136" s="84">
        <v>0</v>
      </c>
      <c r="P136" s="177">
        <v>0</v>
      </c>
      <c r="Q136" s="85"/>
      <c r="R136" s="86">
        <v>42.138955133520632</v>
      </c>
      <c r="S136" s="91">
        <v>128336.96369198881</v>
      </c>
    </row>
    <row r="137" spans="1:19" ht="15" customHeight="1" x14ac:dyDescent="0.25">
      <c r="A137" s="75">
        <v>167</v>
      </c>
      <c r="B137" s="76">
        <v>167</v>
      </c>
      <c r="C137" s="77" t="s">
        <v>174</v>
      </c>
      <c r="D137" s="77" t="s">
        <v>22</v>
      </c>
      <c r="E137" s="78" t="s">
        <v>23</v>
      </c>
      <c r="F137" s="79" t="s">
        <v>17</v>
      </c>
      <c r="G137" s="80" t="s">
        <v>176</v>
      </c>
      <c r="H137" s="76">
        <v>6</v>
      </c>
      <c r="I137" s="80" t="s">
        <v>41</v>
      </c>
      <c r="J137" s="81">
        <v>2783.2049999999999</v>
      </c>
      <c r="K137" s="81">
        <v>109612</v>
      </c>
      <c r="L137" s="82">
        <v>2.5391426121227603E-2</v>
      </c>
      <c r="M137" s="77"/>
      <c r="N137" s="83"/>
      <c r="O137" s="84">
        <v>0</v>
      </c>
      <c r="P137" s="177">
        <v>0</v>
      </c>
      <c r="Q137" s="85"/>
      <c r="R137" s="86">
        <v>21.071029576426568</v>
      </c>
      <c r="S137" s="91">
        <v>64173.208593669013</v>
      </c>
    </row>
    <row r="138" spans="1:19" ht="15" customHeight="1" x14ac:dyDescent="0.25">
      <c r="A138" s="75">
        <v>167</v>
      </c>
      <c r="B138" s="76" t="s">
        <v>138</v>
      </c>
      <c r="C138" s="77" t="s">
        <v>139</v>
      </c>
      <c r="D138" s="77" t="s">
        <v>22</v>
      </c>
      <c r="E138" s="78" t="s">
        <v>23</v>
      </c>
      <c r="F138" s="79" t="s">
        <v>140</v>
      </c>
      <c r="G138" s="80" t="s">
        <v>141</v>
      </c>
      <c r="H138" s="76" t="s">
        <v>38</v>
      </c>
      <c r="I138" s="80" t="s">
        <v>41</v>
      </c>
      <c r="J138" s="81">
        <v>23733.387550201347</v>
      </c>
      <c r="K138" s="81">
        <v>109611.99832999997</v>
      </c>
      <c r="L138" s="82">
        <v>0.21652180337730143</v>
      </c>
      <c r="M138" s="77" t="s">
        <v>142</v>
      </c>
      <c r="N138" s="83"/>
      <c r="O138" s="84">
        <v>0</v>
      </c>
      <c r="P138" s="177">
        <v>0</v>
      </c>
      <c r="Q138" s="85">
        <v>0</v>
      </c>
      <c r="R138" s="86">
        <v>179.7417209627057</v>
      </c>
      <c r="S138" s="86">
        <v>513935.41086299694</v>
      </c>
    </row>
    <row r="139" spans="1:19" ht="15" customHeight="1" x14ac:dyDescent="0.25">
      <c r="A139" s="75">
        <v>167</v>
      </c>
      <c r="B139" s="76" t="s">
        <v>138</v>
      </c>
      <c r="C139" s="77" t="s">
        <v>139</v>
      </c>
      <c r="D139" s="77" t="s">
        <v>22</v>
      </c>
      <c r="E139" s="78" t="s">
        <v>23</v>
      </c>
      <c r="F139" s="79" t="s">
        <v>140</v>
      </c>
      <c r="G139" s="80" t="s">
        <v>143</v>
      </c>
      <c r="H139" s="76" t="s">
        <v>37</v>
      </c>
      <c r="I139" s="80" t="s">
        <v>41</v>
      </c>
      <c r="J139" s="81">
        <v>10113.028792853995</v>
      </c>
      <c r="K139" s="81">
        <v>109611.99832999997</v>
      </c>
      <c r="L139" s="82">
        <v>9.2262060239131097E-2</v>
      </c>
      <c r="M139" s="77" t="s">
        <v>144</v>
      </c>
      <c r="N139" s="83"/>
      <c r="O139" s="84">
        <v>0</v>
      </c>
      <c r="P139" s="177">
        <v>0</v>
      </c>
      <c r="Q139" s="85">
        <v>0</v>
      </c>
      <c r="R139" s="86">
        <v>76.589707033101121</v>
      </c>
      <c r="S139" s="86">
        <v>218992.91016636355</v>
      </c>
    </row>
    <row r="140" spans="1:19" ht="15" customHeight="1" x14ac:dyDescent="0.25">
      <c r="A140" s="75">
        <v>167</v>
      </c>
      <c r="B140" s="76" t="s">
        <v>138</v>
      </c>
      <c r="C140" s="77" t="s">
        <v>139</v>
      </c>
      <c r="D140" s="77" t="s">
        <v>22</v>
      </c>
      <c r="E140" s="78" t="s">
        <v>23</v>
      </c>
      <c r="F140" s="79" t="s">
        <v>140</v>
      </c>
      <c r="G140" s="80" t="s">
        <v>145</v>
      </c>
      <c r="H140" s="76" t="s">
        <v>18</v>
      </c>
      <c r="I140" s="80" t="s">
        <v>41</v>
      </c>
      <c r="J140" s="81">
        <v>7378.9922874706535</v>
      </c>
      <c r="K140" s="81">
        <v>109611.99832999997</v>
      </c>
      <c r="L140" s="82">
        <v>6.7319202276153373E-2</v>
      </c>
      <c r="M140" s="77" t="s">
        <v>146</v>
      </c>
      <c r="N140" s="83"/>
      <c r="O140" s="84">
        <v>0</v>
      </c>
      <c r="P140" s="177">
        <v>0</v>
      </c>
      <c r="Q140" s="85">
        <v>0</v>
      </c>
      <c r="R140" s="86">
        <v>55.883837480640452</v>
      </c>
      <c r="S140" s="86">
        <v>159788.62794004907</v>
      </c>
    </row>
    <row r="141" spans="1:19" ht="15" customHeight="1" x14ac:dyDescent="0.25">
      <c r="A141" s="75">
        <v>167</v>
      </c>
      <c r="B141" s="76" t="s">
        <v>138</v>
      </c>
      <c r="C141" s="77" t="s">
        <v>139</v>
      </c>
      <c r="D141" s="77" t="s">
        <v>22</v>
      </c>
      <c r="E141" s="78" t="s">
        <v>23</v>
      </c>
      <c r="F141" s="79" t="s">
        <v>140</v>
      </c>
      <c r="G141" s="80" t="s">
        <v>147</v>
      </c>
      <c r="H141" s="76" t="s">
        <v>18</v>
      </c>
      <c r="I141" s="80" t="s">
        <v>41</v>
      </c>
      <c r="J141" s="81">
        <v>620.57960201134745</v>
      </c>
      <c r="K141" s="81">
        <v>109611.99832999997</v>
      </c>
      <c r="L141" s="82">
        <v>5.6616028488324669E-3</v>
      </c>
      <c r="M141" s="77" t="s">
        <v>148</v>
      </c>
      <c r="N141" s="83"/>
      <c r="O141" s="84">
        <v>0</v>
      </c>
      <c r="P141" s="177">
        <v>0</v>
      </c>
      <c r="Q141" s="85">
        <v>0</v>
      </c>
      <c r="R141" s="86">
        <v>4.6998788278297949</v>
      </c>
      <c r="S141" s="86">
        <v>13438.361129791234</v>
      </c>
    </row>
    <row r="142" spans="1:19" ht="15" customHeight="1" x14ac:dyDescent="0.25">
      <c r="A142" s="75">
        <v>167</v>
      </c>
      <c r="B142" s="76" t="s">
        <v>138</v>
      </c>
      <c r="C142" s="77" t="s">
        <v>139</v>
      </c>
      <c r="D142" s="77" t="s">
        <v>22</v>
      </c>
      <c r="E142" s="78" t="s">
        <v>23</v>
      </c>
      <c r="F142" s="79" t="s">
        <v>140</v>
      </c>
      <c r="G142" s="80" t="s">
        <v>149</v>
      </c>
      <c r="H142" s="76" t="s">
        <v>34</v>
      </c>
      <c r="I142" s="80" t="s">
        <v>41</v>
      </c>
      <c r="J142" s="81">
        <v>1892.1580990515527</v>
      </c>
      <c r="K142" s="81">
        <v>109611.99832999997</v>
      </c>
      <c r="L142" s="82">
        <v>1.7262326459508433E-2</v>
      </c>
      <c r="M142" s="77" t="s">
        <v>150</v>
      </c>
      <c r="N142" s="83"/>
      <c r="O142" s="84">
        <v>0</v>
      </c>
      <c r="P142" s="177">
        <v>0</v>
      </c>
      <c r="Q142" s="85">
        <v>0</v>
      </c>
      <c r="R142" s="86">
        <v>14.330013039127341</v>
      </c>
      <c r="S142" s="86">
        <v>40973.798957138635</v>
      </c>
    </row>
    <row r="143" spans="1:19" ht="15" customHeight="1" x14ac:dyDescent="0.25">
      <c r="A143" s="75">
        <v>167</v>
      </c>
      <c r="B143" s="76" t="s">
        <v>138</v>
      </c>
      <c r="C143" s="77" t="s">
        <v>139</v>
      </c>
      <c r="D143" s="77" t="s">
        <v>22</v>
      </c>
      <c r="E143" s="78" t="s">
        <v>23</v>
      </c>
      <c r="F143" s="79" t="s">
        <v>140</v>
      </c>
      <c r="G143" s="80" t="s">
        <v>151</v>
      </c>
      <c r="H143" s="76" t="s">
        <v>34</v>
      </c>
      <c r="I143" s="80" t="s">
        <v>41</v>
      </c>
      <c r="J143" s="81">
        <v>4670.0381676053312</v>
      </c>
      <c r="K143" s="81">
        <v>109611.99832999997</v>
      </c>
      <c r="L143" s="82">
        <v>4.2605173144874386E-2</v>
      </c>
      <c r="M143" s="77" t="s">
        <v>150</v>
      </c>
      <c r="N143" s="83"/>
      <c r="O143" s="84">
        <v>0</v>
      </c>
      <c r="P143" s="177">
        <v>0</v>
      </c>
      <c r="Q143" s="85">
        <v>0</v>
      </c>
      <c r="R143" s="86">
        <v>35.367926109637125</v>
      </c>
      <c r="S143" s="86">
        <v>101127.49304486714</v>
      </c>
    </row>
    <row r="144" spans="1:19" ht="15" customHeight="1" x14ac:dyDescent="0.25">
      <c r="A144" s="75">
        <v>167</v>
      </c>
      <c r="B144" s="76" t="s">
        <v>138</v>
      </c>
      <c r="C144" s="77" t="s">
        <v>139</v>
      </c>
      <c r="D144" s="77" t="s">
        <v>22</v>
      </c>
      <c r="E144" s="78" t="s">
        <v>23</v>
      </c>
      <c r="F144" s="79" t="s">
        <v>140</v>
      </c>
      <c r="G144" s="80" t="s">
        <v>152</v>
      </c>
      <c r="H144" s="76" t="s">
        <v>18</v>
      </c>
      <c r="I144" s="80" t="s">
        <v>41</v>
      </c>
      <c r="J144" s="81">
        <v>1401.5963004134203</v>
      </c>
      <c r="K144" s="81">
        <v>109611.99832999997</v>
      </c>
      <c r="L144" s="82">
        <v>1.278688758317997E-2</v>
      </c>
      <c r="M144" s="77" t="s">
        <v>150</v>
      </c>
      <c r="N144" s="83"/>
      <c r="O144" s="84">
        <v>0</v>
      </c>
      <c r="P144" s="177">
        <v>0</v>
      </c>
      <c r="Q144" s="85">
        <v>0</v>
      </c>
      <c r="R144" s="86">
        <v>10.614807119227795</v>
      </c>
      <c r="S144" s="86">
        <v>30350.912569618264</v>
      </c>
    </row>
    <row r="145" spans="1:19" ht="15" customHeight="1" x14ac:dyDescent="0.25">
      <c r="A145" s="75">
        <v>167</v>
      </c>
      <c r="B145" s="76" t="s">
        <v>138</v>
      </c>
      <c r="C145" s="77" t="s">
        <v>139</v>
      </c>
      <c r="D145" s="77" t="s">
        <v>22</v>
      </c>
      <c r="E145" s="78" t="s">
        <v>23</v>
      </c>
      <c r="F145" s="79" t="s">
        <v>140</v>
      </c>
      <c r="G145" s="80" t="s">
        <v>153</v>
      </c>
      <c r="H145" s="76" t="s">
        <v>38</v>
      </c>
      <c r="I145" s="80" t="s">
        <v>41</v>
      </c>
      <c r="J145" s="81">
        <v>232.94485356592381</v>
      </c>
      <c r="K145" s="81">
        <v>109611.99832999997</v>
      </c>
      <c r="L145" s="82">
        <v>2.1251765966770861E-3</v>
      </c>
      <c r="M145" s="77" t="s">
        <v>150</v>
      </c>
      <c r="N145" s="83"/>
      <c r="O145" s="84">
        <v>0</v>
      </c>
      <c r="P145" s="177">
        <v>0</v>
      </c>
      <c r="Q145" s="85">
        <v>0</v>
      </c>
      <c r="R145" s="86">
        <v>1.7641775233636798</v>
      </c>
      <c r="S145" s="86">
        <v>5044.3118906895379</v>
      </c>
    </row>
    <row r="146" spans="1:19" ht="15" customHeight="1" x14ac:dyDescent="0.25">
      <c r="A146" s="75">
        <v>167</v>
      </c>
      <c r="B146" s="76" t="s">
        <v>138</v>
      </c>
      <c r="C146" s="77" t="s">
        <v>139</v>
      </c>
      <c r="D146" s="77" t="s">
        <v>22</v>
      </c>
      <c r="E146" s="78" t="s">
        <v>23</v>
      </c>
      <c r="F146" s="79" t="s">
        <v>140</v>
      </c>
      <c r="G146" s="80" t="s">
        <v>154</v>
      </c>
      <c r="H146" s="76" t="s">
        <v>34</v>
      </c>
      <c r="I146" s="80" t="s">
        <v>41</v>
      </c>
      <c r="J146" s="81">
        <v>809.608215606474</v>
      </c>
      <c r="K146" s="81">
        <v>109611.99832999997</v>
      </c>
      <c r="L146" s="82">
        <v>7.3861276862141681E-3</v>
      </c>
      <c r="M146" s="77" t="s">
        <v>150</v>
      </c>
      <c r="N146" s="83"/>
      <c r="O146" s="84">
        <v>0</v>
      </c>
      <c r="P146" s="177">
        <v>0</v>
      </c>
      <c r="Q146" s="85">
        <v>0</v>
      </c>
      <c r="R146" s="86">
        <v>6.1314624248580278</v>
      </c>
      <c r="S146" s="86">
        <v>17531.687376934988</v>
      </c>
    </row>
    <row r="147" spans="1:19" ht="15" customHeight="1" x14ac:dyDescent="0.25">
      <c r="A147" s="75">
        <v>167</v>
      </c>
      <c r="B147" s="76" t="s">
        <v>138</v>
      </c>
      <c r="C147" s="77" t="s">
        <v>139</v>
      </c>
      <c r="D147" s="77" t="s">
        <v>22</v>
      </c>
      <c r="E147" s="78" t="s">
        <v>23</v>
      </c>
      <c r="F147" s="79" t="s">
        <v>140</v>
      </c>
      <c r="G147" s="80" t="s">
        <v>155</v>
      </c>
      <c r="H147" s="76" t="s">
        <v>34</v>
      </c>
      <c r="I147" s="80" t="s">
        <v>41</v>
      </c>
      <c r="J147" s="81">
        <v>809.608215606474</v>
      </c>
      <c r="K147" s="81">
        <v>109611.99832999997</v>
      </c>
      <c r="L147" s="82">
        <v>7.3861276862141681E-3</v>
      </c>
      <c r="M147" s="77" t="s">
        <v>150</v>
      </c>
      <c r="N147" s="83"/>
      <c r="O147" s="84">
        <v>0</v>
      </c>
      <c r="P147" s="177">
        <v>0</v>
      </c>
      <c r="Q147" s="85">
        <v>0</v>
      </c>
      <c r="R147" s="86">
        <v>6.1314624248580278</v>
      </c>
      <c r="S147" s="86">
        <v>17531.687376934988</v>
      </c>
    </row>
    <row r="148" spans="1:19" ht="15" customHeight="1" x14ac:dyDescent="0.25">
      <c r="A148" s="75">
        <v>167</v>
      </c>
      <c r="B148" s="76" t="s">
        <v>138</v>
      </c>
      <c r="C148" s="77" t="s">
        <v>139</v>
      </c>
      <c r="D148" s="77" t="s">
        <v>22</v>
      </c>
      <c r="E148" s="78" t="s">
        <v>23</v>
      </c>
      <c r="F148" s="79" t="s">
        <v>140</v>
      </c>
      <c r="G148" s="80" t="s">
        <v>156</v>
      </c>
      <c r="H148" s="76" t="s">
        <v>34</v>
      </c>
      <c r="I148" s="80" t="s">
        <v>41</v>
      </c>
      <c r="J148" s="81">
        <v>809.608215606474</v>
      </c>
      <c r="K148" s="81">
        <v>109611.99832999997</v>
      </c>
      <c r="L148" s="82">
        <v>7.3861276862141681E-3</v>
      </c>
      <c r="M148" s="77" t="s">
        <v>150</v>
      </c>
      <c r="N148" s="83"/>
      <c r="O148" s="84">
        <v>0</v>
      </c>
      <c r="P148" s="177">
        <v>0</v>
      </c>
      <c r="Q148" s="85">
        <v>0</v>
      </c>
      <c r="R148" s="86">
        <v>6.1314624248580278</v>
      </c>
      <c r="S148" s="86">
        <v>17531.687376934988</v>
      </c>
    </row>
    <row r="149" spans="1:19" ht="15" customHeight="1" x14ac:dyDescent="0.25">
      <c r="A149" s="75">
        <v>167</v>
      </c>
      <c r="B149" s="76" t="s">
        <v>138</v>
      </c>
      <c r="C149" s="77" t="s">
        <v>139</v>
      </c>
      <c r="D149" s="77" t="s">
        <v>22</v>
      </c>
      <c r="E149" s="78" t="s">
        <v>23</v>
      </c>
      <c r="F149" s="79" t="s">
        <v>140</v>
      </c>
      <c r="G149" s="80" t="s">
        <v>157</v>
      </c>
      <c r="H149" s="76" t="s">
        <v>34</v>
      </c>
      <c r="I149" s="80" t="s">
        <v>41</v>
      </c>
      <c r="J149" s="81">
        <v>2171.4004933773776</v>
      </c>
      <c r="K149" s="81">
        <v>109611.99832999997</v>
      </c>
      <c r="L149" s="82">
        <v>1.9809879634163023E-2</v>
      </c>
      <c r="M149" s="77" t="s">
        <v>150</v>
      </c>
      <c r="N149" s="83"/>
      <c r="O149" s="84">
        <v>0</v>
      </c>
      <c r="P149" s="177">
        <v>0</v>
      </c>
      <c r="Q149" s="85">
        <v>0</v>
      </c>
      <c r="R149" s="86">
        <v>16.444818960351363</v>
      </c>
      <c r="S149" s="86">
        <v>47020.662446585702</v>
      </c>
    </row>
    <row r="150" spans="1:19" ht="15" customHeight="1" x14ac:dyDescent="0.25">
      <c r="A150" s="75">
        <v>167</v>
      </c>
      <c r="B150" s="76" t="s">
        <v>138</v>
      </c>
      <c r="C150" s="77" t="s">
        <v>139</v>
      </c>
      <c r="D150" s="77" t="s">
        <v>22</v>
      </c>
      <c r="E150" s="78" t="s">
        <v>23</v>
      </c>
      <c r="F150" s="79" t="s">
        <v>140</v>
      </c>
      <c r="G150" s="80" t="s">
        <v>158</v>
      </c>
      <c r="H150" s="76" t="s">
        <v>34</v>
      </c>
      <c r="I150" s="80" t="s">
        <v>41</v>
      </c>
      <c r="J150" s="81">
        <v>1646.366616546009</v>
      </c>
      <c r="K150" s="81">
        <v>109611.99832999997</v>
      </c>
      <c r="L150" s="82">
        <v>1.5019948925567676E-2</v>
      </c>
      <c r="M150" s="77" t="s">
        <v>159</v>
      </c>
      <c r="N150" s="83"/>
      <c r="O150" s="84">
        <v>0</v>
      </c>
      <c r="P150" s="177">
        <v>0</v>
      </c>
      <c r="Q150" s="85">
        <v>0</v>
      </c>
      <c r="R150" s="86">
        <v>12.468543243883282</v>
      </c>
      <c r="S150" s="86">
        <v>35651.299323198255</v>
      </c>
    </row>
    <row r="151" spans="1:19" ht="15" customHeight="1" x14ac:dyDescent="0.25">
      <c r="A151" s="75">
        <v>167</v>
      </c>
      <c r="B151" s="76" t="s">
        <v>138</v>
      </c>
      <c r="C151" s="77" t="s">
        <v>139</v>
      </c>
      <c r="D151" s="77" t="s">
        <v>22</v>
      </c>
      <c r="E151" s="78" t="s">
        <v>23</v>
      </c>
      <c r="F151" s="79" t="s">
        <v>140</v>
      </c>
      <c r="G151" s="80" t="s">
        <v>160</v>
      </c>
      <c r="H151" s="76" t="s">
        <v>37</v>
      </c>
      <c r="I151" s="80" t="s">
        <v>41</v>
      </c>
      <c r="J151" s="81">
        <v>24057.401650163305</v>
      </c>
      <c r="K151" s="81">
        <v>109611.99832999997</v>
      </c>
      <c r="L151" s="82">
        <v>0.21947781280052603</v>
      </c>
      <c r="M151" s="77" t="s">
        <v>161</v>
      </c>
      <c r="N151" s="83"/>
      <c r="O151" s="84">
        <v>0</v>
      </c>
      <c r="P151" s="177">
        <v>0</v>
      </c>
      <c r="Q151" s="85">
        <v>0</v>
      </c>
      <c r="R151" s="86">
        <v>182.19559956811574</v>
      </c>
      <c r="S151" s="86">
        <v>520951.78470499994</v>
      </c>
    </row>
    <row r="152" spans="1:19" ht="15" customHeight="1" x14ac:dyDescent="0.25">
      <c r="A152" s="75">
        <v>167</v>
      </c>
      <c r="B152" s="76" t="s">
        <v>138</v>
      </c>
      <c r="C152" s="77" t="s">
        <v>139</v>
      </c>
      <c r="D152" s="77" t="s">
        <v>22</v>
      </c>
      <c r="E152" s="78" t="s">
        <v>23</v>
      </c>
      <c r="F152" s="79" t="s">
        <v>140</v>
      </c>
      <c r="G152" s="80" t="s">
        <v>162</v>
      </c>
      <c r="H152" s="76" t="s">
        <v>34</v>
      </c>
      <c r="I152" s="80" t="s">
        <v>41</v>
      </c>
      <c r="J152" s="81">
        <v>5640.1146103934825</v>
      </c>
      <c r="K152" s="81">
        <v>109611.99832999997</v>
      </c>
      <c r="L152" s="82">
        <v>5.1455266725575481E-2</v>
      </c>
      <c r="M152" s="77" t="s">
        <v>163</v>
      </c>
      <c r="N152" s="83"/>
      <c r="O152" s="84">
        <v>0</v>
      </c>
      <c r="P152" s="177">
        <v>0</v>
      </c>
      <c r="Q152" s="85">
        <v>0</v>
      </c>
      <c r="R152" s="86">
        <v>42.71467376305597</v>
      </c>
      <c r="S152" s="86">
        <v>122134.04485456081</v>
      </c>
    </row>
    <row r="153" spans="1:19" ht="15" customHeight="1" x14ac:dyDescent="0.25">
      <c r="A153" s="75">
        <v>167</v>
      </c>
      <c r="B153" s="76" t="s">
        <v>138</v>
      </c>
      <c r="C153" s="77" t="s">
        <v>139</v>
      </c>
      <c r="D153" s="77" t="s">
        <v>22</v>
      </c>
      <c r="E153" s="78" t="s">
        <v>23</v>
      </c>
      <c r="F153" s="79" t="s">
        <v>140</v>
      </c>
      <c r="G153" s="80" t="s">
        <v>164</v>
      </c>
      <c r="H153" s="76" t="s">
        <v>34</v>
      </c>
      <c r="I153" s="80" t="s">
        <v>41</v>
      </c>
      <c r="J153" s="81">
        <v>3420.719330491354</v>
      </c>
      <c r="K153" s="81">
        <v>109611.99832999997</v>
      </c>
      <c r="L153" s="82">
        <v>3.1207526389518701E-2</v>
      </c>
      <c r="M153" s="77" t="s">
        <v>165</v>
      </c>
      <c r="N153" s="83"/>
      <c r="O153" s="84">
        <v>0</v>
      </c>
      <c r="P153" s="177">
        <v>0</v>
      </c>
      <c r="Q153" s="85">
        <v>0</v>
      </c>
      <c r="R153" s="86">
        <v>25.906372534994237</v>
      </c>
      <c r="S153" s="86">
        <v>74074.077745726419</v>
      </c>
    </row>
    <row r="154" spans="1:19" ht="15" customHeight="1" x14ac:dyDescent="0.25">
      <c r="A154" s="75">
        <v>167</v>
      </c>
      <c r="B154" s="76" t="s">
        <v>138</v>
      </c>
      <c r="C154" s="77" t="s">
        <v>139</v>
      </c>
      <c r="D154" s="77" t="s">
        <v>22</v>
      </c>
      <c r="E154" s="78" t="s">
        <v>23</v>
      </c>
      <c r="F154" s="79" t="s">
        <v>63</v>
      </c>
      <c r="G154" s="90" t="s">
        <v>64</v>
      </c>
      <c r="H154" s="76" t="s">
        <v>38</v>
      </c>
      <c r="I154" s="80" t="s">
        <v>41</v>
      </c>
      <c r="J154" s="81">
        <v>1153.3611042410375</v>
      </c>
      <c r="K154" s="81">
        <v>109611.99832999997</v>
      </c>
      <c r="L154" s="82">
        <v>1.0522215832328013E-2</v>
      </c>
      <c r="M154" s="77" t="s">
        <v>166</v>
      </c>
      <c r="N154" s="83"/>
      <c r="O154" s="84">
        <v>0</v>
      </c>
      <c r="P154" s="177">
        <v>0</v>
      </c>
      <c r="Q154" s="85">
        <v>0</v>
      </c>
      <c r="R154" s="86">
        <v>8.7347920405320654</v>
      </c>
      <c r="S154" s="86">
        <v>26496.46431563341</v>
      </c>
    </row>
    <row r="155" spans="1:19" ht="15" customHeight="1" x14ac:dyDescent="0.25">
      <c r="A155" s="75">
        <v>167</v>
      </c>
      <c r="B155" s="76" t="s">
        <v>138</v>
      </c>
      <c r="C155" s="77" t="s">
        <v>139</v>
      </c>
      <c r="D155" s="77" t="s">
        <v>22</v>
      </c>
      <c r="E155" s="78" t="s">
        <v>23</v>
      </c>
      <c r="F155" s="79" t="s">
        <v>63</v>
      </c>
      <c r="G155" s="90" t="s">
        <v>64</v>
      </c>
      <c r="H155" s="76" t="s">
        <v>34</v>
      </c>
      <c r="I155" s="80" t="s">
        <v>41</v>
      </c>
      <c r="J155" s="81">
        <v>2030.3249087440179</v>
      </c>
      <c r="K155" s="81">
        <v>109611.99832999997</v>
      </c>
      <c r="L155" s="82">
        <v>1.8522834540717733E-2</v>
      </c>
      <c r="M155" s="77" t="s">
        <v>167</v>
      </c>
      <c r="N155" s="83"/>
      <c r="O155" s="84">
        <v>0</v>
      </c>
      <c r="P155" s="177">
        <v>0</v>
      </c>
      <c r="Q155" s="85">
        <v>0</v>
      </c>
      <c r="R155" s="86">
        <v>15.37633425245539</v>
      </c>
      <c r="S155" s="86">
        <v>46643.181650449318</v>
      </c>
    </row>
    <row r="156" spans="1:19" ht="15" customHeight="1" x14ac:dyDescent="0.25">
      <c r="A156" s="75">
        <v>167</v>
      </c>
      <c r="B156" s="76" t="s">
        <v>138</v>
      </c>
      <c r="C156" s="77" t="s">
        <v>139</v>
      </c>
      <c r="D156" s="77" t="s">
        <v>22</v>
      </c>
      <c r="E156" s="78" t="s">
        <v>23</v>
      </c>
      <c r="F156" s="79" t="s">
        <v>63</v>
      </c>
      <c r="G156" s="90" t="s">
        <v>64</v>
      </c>
      <c r="H156" s="76" t="s">
        <v>34</v>
      </c>
      <c r="I156" s="80" t="s">
        <v>41</v>
      </c>
      <c r="J156" s="81">
        <v>548.30407635852066</v>
      </c>
      <c r="K156" s="81">
        <v>109611.99832999997</v>
      </c>
      <c r="L156" s="82">
        <v>5.0022268064832277E-3</v>
      </c>
      <c r="M156" s="77" t="s">
        <v>168</v>
      </c>
      <c r="N156" s="83"/>
      <c r="O156" s="84">
        <v>0</v>
      </c>
      <c r="P156" s="177">
        <v>0</v>
      </c>
      <c r="Q156" s="85">
        <v>0</v>
      </c>
      <c r="R156" s="86">
        <v>4.1524914134496287</v>
      </c>
      <c r="S156" s="86">
        <v>12596.332007320483</v>
      </c>
    </row>
    <row r="157" spans="1:19" ht="15" customHeight="1" x14ac:dyDescent="0.25">
      <c r="A157" s="75">
        <v>167</v>
      </c>
      <c r="B157" s="76" t="s">
        <v>138</v>
      </c>
      <c r="C157" s="77" t="s">
        <v>139</v>
      </c>
      <c r="D157" s="77" t="s">
        <v>22</v>
      </c>
      <c r="E157" s="78" t="s">
        <v>23</v>
      </c>
      <c r="F157" s="79" t="s">
        <v>63</v>
      </c>
      <c r="G157" s="90" t="s">
        <v>64</v>
      </c>
      <c r="H157" s="76" t="s">
        <v>34</v>
      </c>
      <c r="I157" s="80" t="s">
        <v>41</v>
      </c>
      <c r="J157" s="81">
        <v>2037.5968460962531</v>
      </c>
      <c r="K157" s="81">
        <v>109611.99832999997</v>
      </c>
      <c r="L157" s="82">
        <v>1.8589177071307698E-2</v>
      </c>
      <c r="M157" s="77" t="s">
        <v>169</v>
      </c>
      <c r="N157" s="83"/>
      <c r="O157" s="84">
        <v>0</v>
      </c>
      <c r="P157" s="177">
        <v>0</v>
      </c>
      <c r="Q157" s="85">
        <v>0</v>
      </c>
      <c r="R157" s="86">
        <v>15.431407082872495</v>
      </c>
      <c r="S157" s="86">
        <v>46810.241756647214</v>
      </c>
    </row>
    <row r="158" spans="1:19" ht="15" customHeight="1" x14ac:dyDescent="0.25">
      <c r="A158" s="75">
        <v>167</v>
      </c>
      <c r="B158" s="76" t="s">
        <v>138</v>
      </c>
      <c r="C158" s="77" t="s">
        <v>139</v>
      </c>
      <c r="D158" s="77" t="s">
        <v>22</v>
      </c>
      <c r="E158" s="78" t="s">
        <v>23</v>
      </c>
      <c r="F158" s="79" t="s">
        <v>63</v>
      </c>
      <c r="G158" s="90" t="s">
        <v>64</v>
      </c>
      <c r="H158" s="76" t="s">
        <v>34</v>
      </c>
      <c r="I158" s="80" t="s">
        <v>41</v>
      </c>
      <c r="J158" s="81">
        <v>254.51780732822576</v>
      </c>
      <c r="K158" s="81">
        <v>109611.99832999997</v>
      </c>
      <c r="L158" s="82">
        <v>2.3219885706487128E-3</v>
      </c>
      <c r="M158" s="77" t="s">
        <v>170</v>
      </c>
      <c r="N158" s="83"/>
      <c r="O158" s="84">
        <v>0</v>
      </c>
      <c r="P158" s="177">
        <v>0</v>
      </c>
      <c r="Q158" s="85">
        <v>0</v>
      </c>
      <c r="R158" s="86">
        <v>1.927549064598634</v>
      </c>
      <c r="S158" s="86">
        <v>5847.1037169259525</v>
      </c>
    </row>
    <row r="159" spans="1:19" ht="15" customHeight="1" x14ac:dyDescent="0.25">
      <c r="A159" s="75">
        <v>167</v>
      </c>
      <c r="B159" s="76" t="s">
        <v>138</v>
      </c>
      <c r="C159" s="77" t="s">
        <v>139</v>
      </c>
      <c r="D159" s="77" t="s">
        <v>22</v>
      </c>
      <c r="E159" s="78" t="s">
        <v>23</v>
      </c>
      <c r="F159" s="79" t="s">
        <v>63</v>
      </c>
      <c r="G159" s="90" t="s">
        <v>64</v>
      </c>
      <c r="H159" s="76" t="s">
        <v>34</v>
      </c>
      <c r="I159" s="80" t="s">
        <v>41</v>
      </c>
      <c r="J159" s="81">
        <v>1383.1224843951011</v>
      </c>
      <c r="K159" s="81">
        <v>109611.99832999997</v>
      </c>
      <c r="L159" s="82">
        <v>1.2618349318211005E-2</v>
      </c>
      <c r="M159" s="77" t="s">
        <v>171</v>
      </c>
      <c r="N159" s="83"/>
      <c r="O159" s="84">
        <v>0</v>
      </c>
      <c r="P159" s="177">
        <v>0</v>
      </c>
      <c r="Q159" s="85">
        <v>0</v>
      </c>
      <c r="R159" s="86">
        <v>10.474852345333149</v>
      </c>
      <c r="S159" s="86">
        <v>31774.832198837612</v>
      </c>
    </row>
    <row r="160" spans="1:19" ht="15" customHeight="1" x14ac:dyDescent="0.25">
      <c r="A160" s="75">
        <v>167</v>
      </c>
      <c r="B160" s="76" t="s">
        <v>138</v>
      </c>
      <c r="C160" s="77" t="s">
        <v>139</v>
      </c>
      <c r="D160" s="77" t="s">
        <v>22</v>
      </c>
      <c r="E160" s="78" t="s">
        <v>23</v>
      </c>
      <c r="F160" s="79" t="s">
        <v>63</v>
      </c>
      <c r="G160" s="90" t="s">
        <v>64</v>
      </c>
      <c r="H160" s="76" t="s">
        <v>34</v>
      </c>
      <c r="I160" s="80" t="s">
        <v>41</v>
      </c>
      <c r="J160" s="81">
        <v>3253.464771389949</v>
      </c>
      <c r="K160" s="81">
        <v>109611.99832999997</v>
      </c>
      <c r="L160" s="82">
        <v>2.9681648185949552E-2</v>
      </c>
      <c r="M160" s="77" t="s">
        <v>172</v>
      </c>
      <c r="N160" s="83"/>
      <c r="O160" s="84">
        <v>0</v>
      </c>
      <c r="P160" s="177">
        <v>0</v>
      </c>
      <c r="Q160" s="85">
        <v>0</v>
      </c>
      <c r="R160" s="86">
        <v>24.639584328612258</v>
      </c>
      <c r="S160" s="86">
        <v>74742.691512933496</v>
      </c>
    </row>
    <row r="161" spans="1:19" ht="15" customHeight="1" x14ac:dyDescent="0.25">
      <c r="A161" s="75">
        <v>167</v>
      </c>
      <c r="B161" s="76" t="s">
        <v>138</v>
      </c>
      <c r="C161" s="77" t="s">
        <v>139</v>
      </c>
      <c r="D161" s="77" t="s">
        <v>22</v>
      </c>
      <c r="E161" s="78" t="s">
        <v>23</v>
      </c>
      <c r="F161" s="79" t="s">
        <v>63</v>
      </c>
      <c r="G161" s="80" t="s">
        <v>173</v>
      </c>
      <c r="H161" s="76" t="s">
        <v>38</v>
      </c>
      <c r="I161" s="80" t="s">
        <v>41</v>
      </c>
      <c r="J161" s="81">
        <v>2783.2049999999999</v>
      </c>
      <c r="K161" s="81">
        <v>109611.99832999997</v>
      </c>
      <c r="L161" s="82">
        <v>2.5391426508080163E-2</v>
      </c>
      <c r="M161" s="77">
        <v>709000</v>
      </c>
      <c r="N161" s="83"/>
      <c r="O161" s="84">
        <v>0</v>
      </c>
      <c r="P161" s="177">
        <v>0</v>
      </c>
      <c r="Q161" s="85">
        <v>0</v>
      </c>
      <c r="R161" s="86">
        <v>21.078148718363938</v>
      </c>
      <c r="S161" s="86">
        <v>63939.29160123707</v>
      </c>
    </row>
    <row r="162" spans="1:19" ht="15" customHeight="1" x14ac:dyDescent="0.25">
      <c r="A162" s="75">
        <v>221</v>
      </c>
      <c r="B162" s="93" t="s">
        <v>177</v>
      </c>
      <c r="C162" s="77" t="s">
        <v>178</v>
      </c>
      <c r="D162" s="77" t="s">
        <v>22</v>
      </c>
      <c r="E162" s="78" t="s">
        <v>29</v>
      </c>
      <c r="F162" s="79" t="s">
        <v>47</v>
      </c>
      <c r="G162" s="80" t="s">
        <v>179</v>
      </c>
      <c r="H162" s="76" t="s">
        <v>18</v>
      </c>
      <c r="I162" s="80" t="s">
        <v>41</v>
      </c>
      <c r="J162" s="81">
        <v>9987</v>
      </c>
      <c r="K162" s="81">
        <v>27233</v>
      </c>
      <c r="L162" s="82">
        <v>0.36672419491058644</v>
      </c>
      <c r="M162" s="77" t="s">
        <v>180</v>
      </c>
      <c r="N162" s="83"/>
      <c r="O162" s="84">
        <v>0</v>
      </c>
      <c r="P162" s="177">
        <v>0</v>
      </c>
      <c r="Q162" s="85">
        <v>0</v>
      </c>
      <c r="R162" s="87">
        <v>0</v>
      </c>
      <c r="S162" s="86">
        <v>192001.82881557188</v>
      </c>
    </row>
    <row r="163" spans="1:19" ht="15" customHeight="1" x14ac:dyDescent="0.25">
      <c r="A163" s="75">
        <v>221</v>
      </c>
      <c r="B163" s="93" t="s">
        <v>181</v>
      </c>
      <c r="C163" s="77" t="s">
        <v>178</v>
      </c>
      <c r="D163" s="77" t="s">
        <v>22</v>
      </c>
      <c r="E163" s="78" t="s">
        <v>29</v>
      </c>
      <c r="F163" s="79" t="s">
        <v>47</v>
      </c>
      <c r="G163" s="80" t="s">
        <v>179</v>
      </c>
      <c r="H163" s="76" t="s">
        <v>34</v>
      </c>
      <c r="I163" s="80" t="s">
        <v>41</v>
      </c>
      <c r="J163" s="81">
        <v>17246</v>
      </c>
      <c r="K163" s="81">
        <v>27233</v>
      </c>
      <c r="L163" s="82">
        <v>0.63327580508941361</v>
      </c>
      <c r="M163" s="77" t="s">
        <v>180</v>
      </c>
      <c r="N163" s="83"/>
      <c r="O163" s="84">
        <v>0</v>
      </c>
      <c r="P163" s="177">
        <v>0</v>
      </c>
      <c r="Q163" s="85">
        <v>0</v>
      </c>
      <c r="R163" s="87">
        <v>0</v>
      </c>
      <c r="S163" s="86">
        <v>331557.37856747297</v>
      </c>
    </row>
    <row r="164" spans="1:19" ht="15" customHeight="1" x14ac:dyDescent="0.25">
      <c r="A164" s="75">
        <v>231</v>
      </c>
      <c r="B164" s="76" t="s">
        <v>182</v>
      </c>
      <c r="C164" s="77" t="s">
        <v>183</v>
      </c>
      <c r="D164" s="77" t="s">
        <v>22</v>
      </c>
      <c r="E164" s="78" t="s">
        <v>23</v>
      </c>
      <c r="F164" s="79" t="s">
        <v>63</v>
      </c>
      <c r="G164" s="90" t="s">
        <v>64</v>
      </c>
      <c r="H164" s="76" t="s">
        <v>35</v>
      </c>
      <c r="I164" s="80" t="s">
        <v>41</v>
      </c>
      <c r="J164" s="81">
        <v>161</v>
      </c>
      <c r="K164" s="81">
        <v>4718</v>
      </c>
      <c r="L164" s="82">
        <v>3.4124629080118693E-2</v>
      </c>
      <c r="M164" s="77" t="s">
        <v>184</v>
      </c>
      <c r="N164" s="83"/>
      <c r="O164" s="84">
        <v>0</v>
      </c>
      <c r="P164" s="177">
        <v>0</v>
      </c>
      <c r="Q164" s="85">
        <v>0</v>
      </c>
      <c r="R164" s="87">
        <v>0</v>
      </c>
      <c r="S164" s="86">
        <v>5871.0760579652906</v>
      </c>
    </row>
    <row r="165" spans="1:19" ht="15" customHeight="1" x14ac:dyDescent="0.25">
      <c r="A165" s="75">
        <v>231</v>
      </c>
      <c r="B165" s="76" t="s">
        <v>182</v>
      </c>
      <c r="C165" s="77" t="s">
        <v>183</v>
      </c>
      <c r="D165" s="77" t="s">
        <v>22</v>
      </c>
      <c r="E165" s="78" t="s">
        <v>23</v>
      </c>
      <c r="F165" s="79" t="s">
        <v>63</v>
      </c>
      <c r="G165" s="90" t="s">
        <v>64</v>
      </c>
      <c r="H165" s="76" t="s">
        <v>35</v>
      </c>
      <c r="I165" s="80" t="s">
        <v>41</v>
      </c>
      <c r="J165" s="81">
        <v>2395</v>
      </c>
      <c r="K165" s="81">
        <v>4718</v>
      </c>
      <c r="L165" s="82">
        <v>0.50763035184400174</v>
      </c>
      <c r="M165" s="77" t="s">
        <v>185</v>
      </c>
      <c r="N165" s="83"/>
      <c r="O165" s="84">
        <v>0</v>
      </c>
      <c r="P165" s="177">
        <v>0</v>
      </c>
      <c r="Q165" s="85">
        <v>0</v>
      </c>
      <c r="R165" s="87">
        <v>0</v>
      </c>
      <c r="S165" s="86">
        <v>87336.814651098612</v>
      </c>
    </row>
    <row r="166" spans="1:19" ht="15" customHeight="1" x14ac:dyDescent="0.25">
      <c r="A166" s="75">
        <v>231</v>
      </c>
      <c r="B166" s="76" t="s">
        <v>182</v>
      </c>
      <c r="C166" s="77" t="s">
        <v>183</v>
      </c>
      <c r="D166" s="77" t="s">
        <v>22</v>
      </c>
      <c r="E166" s="78" t="s">
        <v>23</v>
      </c>
      <c r="F166" s="79" t="s">
        <v>63</v>
      </c>
      <c r="G166" s="90" t="s">
        <v>64</v>
      </c>
      <c r="H166" s="76" t="s">
        <v>35</v>
      </c>
      <c r="I166" s="80" t="s">
        <v>41</v>
      </c>
      <c r="J166" s="81">
        <v>784</v>
      </c>
      <c r="K166" s="81">
        <v>4718</v>
      </c>
      <c r="L166" s="82">
        <v>0.16617210682492581</v>
      </c>
      <c r="M166" s="77" t="s">
        <v>186</v>
      </c>
      <c r="N166" s="83"/>
      <c r="O166" s="84">
        <v>0</v>
      </c>
      <c r="P166" s="177">
        <v>0</v>
      </c>
      <c r="Q166" s="85">
        <v>0</v>
      </c>
      <c r="R166" s="87">
        <v>0</v>
      </c>
      <c r="S166" s="86">
        <v>28589.587760526632</v>
      </c>
    </row>
    <row r="167" spans="1:19" ht="15" customHeight="1" x14ac:dyDescent="0.25">
      <c r="A167" s="75">
        <v>231</v>
      </c>
      <c r="B167" s="76" t="s">
        <v>182</v>
      </c>
      <c r="C167" s="77" t="s">
        <v>183</v>
      </c>
      <c r="D167" s="77" t="s">
        <v>22</v>
      </c>
      <c r="E167" s="78" t="s">
        <v>23</v>
      </c>
      <c r="F167" s="79" t="s">
        <v>63</v>
      </c>
      <c r="G167" s="90" t="s">
        <v>64</v>
      </c>
      <c r="H167" s="76" t="s">
        <v>35</v>
      </c>
      <c r="I167" s="80" t="s">
        <v>41</v>
      </c>
      <c r="J167" s="81">
        <v>373</v>
      </c>
      <c r="K167" s="81">
        <v>4718</v>
      </c>
      <c r="L167" s="82">
        <v>7.905892327257312E-2</v>
      </c>
      <c r="M167" s="77" t="s">
        <v>187</v>
      </c>
      <c r="N167" s="83"/>
      <c r="O167" s="84">
        <v>0</v>
      </c>
      <c r="P167" s="177">
        <v>0</v>
      </c>
      <c r="Q167" s="85">
        <v>0</v>
      </c>
      <c r="R167" s="87">
        <v>0</v>
      </c>
      <c r="S167" s="86">
        <v>13601.933972801575</v>
      </c>
    </row>
    <row r="168" spans="1:19" ht="15" customHeight="1" x14ac:dyDescent="0.25">
      <c r="A168" s="75">
        <v>231</v>
      </c>
      <c r="B168" s="76" t="s">
        <v>182</v>
      </c>
      <c r="C168" s="77" t="s">
        <v>183</v>
      </c>
      <c r="D168" s="77" t="s">
        <v>22</v>
      </c>
      <c r="E168" s="78" t="s">
        <v>23</v>
      </c>
      <c r="F168" s="79" t="s">
        <v>63</v>
      </c>
      <c r="G168" s="90" t="s">
        <v>64</v>
      </c>
      <c r="H168" s="76" t="s">
        <v>35</v>
      </c>
      <c r="I168" s="80" t="s">
        <v>41</v>
      </c>
      <c r="J168" s="81">
        <v>847</v>
      </c>
      <c r="K168" s="81">
        <v>4718</v>
      </c>
      <c r="L168" s="82">
        <v>0.17952522255192879</v>
      </c>
      <c r="M168" s="77" t="s">
        <v>188</v>
      </c>
      <c r="N168" s="83"/>
      <c r="O168" s="84">
        <v>0</v>
      </c>
      <c r="P168" s="177">
        <v>0</v>
      </c>
      <c r="Q168" s="85">
        <v>0</v>
      </c>
      <c r="R168" s="87">
        <v>0</v>
      </c>
      <c r="S168" s="86">
        <v>30886.9653484261</v>
      </c>
    </row>
    <row r="169" spans="1:19" ht="15" customHeight="1" x14ac:dyDescent="0.25">
      <c r="A169" s="75">
        <v>231</v>
      </c>
      <c r="B169" s="76" t="s">
        <v>182</v>
      </c>
      <c r="C169" s="77" t="s">
        <v>183</v>
      </c>
      <c r="D169" s="77" t="s">
        <v>22</v>
      </c>
      <c r="E169" s="78" t="s">
        <v>23</v>
      </c>
      <c r="F169" s="79" t="s">
        <v>63</v>
      </c>
      <c r="G169" s="90" t="s">
        <v>64</v>
      </c>
      <c r="H169" s="76" t="s">
        <v>35</v>
      </c>
      <c r="I169" s="80" t="s">
        <v>41</v>
      </c>
      <c r="J169" s="81">
        <v>158</v>
      </c>
      <c r="K169" s="81">
        <v>4718</v>
      </c>
      <c r="L169" s="82">
        <v>3.3488766426451884E-2</v>
      </c>
      <c r="M169" s="77" t="s">
        <v>189</v>
      </c>
      <c r="N169" s="83"/>
      <c r="O169" s="84">
        <v>0</v>
      </c>
      <c r="P169" s="177">
        <v>0</v>
      </c>
      <c r="Q169" s="85">
        <v>0</v>
      </c>
      <c r="R169" s="87">
        <v>0</v>
      </c>
      <c r="S169" s="86">
        <v>5761.6771252081735</v>
      </c>
    </row>
    <row r="170" spans="1:19" ht="15" customHeight="1" x14ac:dyDescent="0.25">
      <c r="A170" s="75">
        <v>251</v>
      </c>
      <c r="B170" s="76" t="s">
        <v>190</v>
      </c>
      <c r="C170" s="77" t="s">
        <v>191</v>
      </c>
      <c r="D170" s="77" t="s">
        <v>22</v>
      </c>
      <c r="E170" s="78" t="s">
        <v>29</v>
      </c>
      <c r="F170" s="79" t="s">
        <v>63</v>
      </c>
      <c r="G170" s="90" t="s">
        <v>64</v>
      </c>
      <c r="H170" s="76" t="s">
        <v>40</v>
      </c>
      <c r="I170" s="80" t="s">
        <v>65</v>
      </c>
      <c r="J170" s="81">
        <v>337</v>
      </c>
      <c r="K170" s="81">
        <v>838</v>
      </c>
      <c r="L170" s="82">
        <v>0.40214797136038188</v>
      </c>
      <c r="M170" s="77" t="s">
        <v>192</v>
      </c>
      <c r="N170" s="83"/>
      <c r="O170" s="84">
        <v>0</v>
      </c>
      <c r="P170" s="177">
        <v>0</v>
      </c>
      <c r="Q170" s="85">
        <v>0</v>
      </c>
      <c r="R170" s="86">
        <v>41.729315328271596</v>
      </c>
      <c r="S170" s="87">
        <v>0</v>
      </c>
    </row>
    <row r="171" spans="1:19" ht="15" customHeight="1" x14ac:dyDescent="0.25">
      <c r="A171" s="75">
        <v>251</v>
      </c>
      <c r="B171" s="76" t="s">
        <v>190</v>
      </c>
      <c r="C171" s="77" t="s">
        <v>191</v>
      </c>
      <c r="D171" s="77" t="s">
        <v>22</v>
      </c>
      <c r="E171" s="78" t="s">
        <v>29</v>
      </c>
      <c r="F171" s="79" t="s">
        <v>63</v>
      </c>
      <c r="G171" s="90" t="s">
        <v>64</v>
      </c>
      <c r="H171" s="76" t="s">
        <v>40</v>
      </c>
      <c r="I171" s="80" t="s">
        <v>41</v>
      </c>
      <c r="J171" s="81">
        <v>501</v>
      </c>
      <c r="K171" s="81">
        <v>838</v>
      </c>
      <c r="L171" s="82">
        <v>0.59785202863961817</v>
      </c>
      <c r="M171" s="77" t="s">
        <v>192</v>
      </c>
      <c r="N171" s="83"/>
      <c r="O171" s="84">
        <v>0</v>
      </c>
      <c r="P171" s="177">
        <v>0</v>
      </c>
      <c r="Q171" s="85">
        <v>0</v>
      </c>
      <c r="R171" s="86">
        <v>62.036756615620398</v>
      </c>
      <c r="S171" s="87">
        <v>0</v>
      </c>
    </row>
    <row r="172" spans="1:19" ht="15" customHeight="1" x14ac:dyDescent="0.25">
      <c r="A172" s="75">
        <v>252</v>
      </c>
      <c r="B172" s="76" t="s">
        <v>193</v>
      </c>
      <c r="C172" s="77" t="s">
        <v>194</v>
      </c>
      <c r="D172" s="77" t="s">
        <v>22</v>
      </c>
      <c r="E172" s="78" t="s">
        <v>23</v>
      </c>
      <c r="F172" s="79" t="s">
        <v>140</v>
      </c>
      <c r="G172" s="80" t="s">
        <v>141</v>
      </c>
      <c r="H172" s="76" t="s">
        <v>18</v>
      </c>
      <c r="I172" s="80" t="s">
        <v>41</v>
      </c>
      <c r="J172" s="81">
        <v>1933.2663522836433</v>
      </c>
      <c r="K172" s="81">
        <v>16567</v>
      </c>
      <c r="L172" s="82">
        <v>0.11669381012154544</v>
      </c>
      <c r="M172" s="77" t="s">
        <v>195</v>
      </c>
      <c r="N172" s="83"/>
      <c r="O172" s="84">
        <v>0</v>
      </c>
      <c r="P172" s="177">
        <v>0</v>
      </c>
      <c r="Q172" s="85">
        <v>0</v>
      </c>
      <c r="R172" s="87">
        <v>0</v>
      </c>
      <c r="S172" s="87">
        <v>0</v>
      </c>
    </row>
    <row r="173" spans="1:19" ht="15" customHeight="1" x14ac:dyDescent="0.25">
      <c r="A173" s="75">
        <v>252</v>
      </c>
      <c r="B173" s="76" t="s">
        <v>193</v>
      </c>
      <c r="C173" s="77" t="s">
        <v>194</v>
      </c>
      <c r="D173" s="77" t="s">
        <v>22</v>
      </c>
      <c r="E173" s="78" t="s">
        <v>23</v>
      </c>
      <c r="F173" s="79" t="s">
        <v>140</v>
      </c>
      <c r="G173" s="80" t="s">
        <v>141</v>
      </c>
      <c r="H173" s="76" t="s">
        <v>34</v>
      </c>
      <c r="I173" s="80" t="s">
        <v>41</v>
      </c>
      <c r="J173" s="81">
        <v>3694.9676010828748</v>
      </c>
      <c r="K173" s="81">
        <v>16567</v>
      </c>
      <c r="L173" s="82">
        <v>0.22303178614612632</v>
      </c>
      <c r="M173" s="77" t="s">
        <v>195</v>
      </c>
      <c r="N173" s="83"/>
      <c r="O173" s="84">
        <v>0</v>
      </c>
      <c r="P173" s="177">
        <v>0</v>
      </c>
      <c r="Q173" s="85">
        <v>0</v>
      </c>
      <c r="R173" s="87">
        <v>0</v>
      </c>
      <c r="S173" s="87">
        <v>0</v>
      </c>
    </row>
    <row r="174" spans="1:19" ht="15" customHeight="1" x14ac:dyDescent="0.25">
      <c r="A174" s="75">
        <v>252</v>
      </c>
      <c r="B174" s="76" t="s">
        <v>193</v>
      </c>
      <c r="C174" s="77" t="s">
        <v>194</v>
      </c>
      <c r="D174" s="77" t="s">
        <v>22</v>
      </c>
      <c r="E174" s="78" t="s">
        <v>23</v>
      </c>
      <c r="F174" s="79" t="s">
        <v>140</v>
      </c>
      <c r="G174" s="80" t="s">
        <v>141</v>
      </c>
      <c r="H174" s="76" t="s">
        <v>35</v>
      </c>
      <c r="I174" s="80" t="s">
        <v>41</v>
      </c>
      <c r="J174" s="81">
        <v>3611.870229674264</v>
      </c>
      <c r="K174" s="81">
        <v>16567</v>
      </c>
      <c r="L174" s="82">
        <v>0.21801594915641118</v>
      </c>
      <c r="M174" s="77" t="s">
        <v>195</v>
      </c>
      <c r="N174" s="83"/>
      <c r="O174" s="84">
        <v>0</v>
      </c>
      <c r="P174" s="177">
        <v>0</v>
      </c>
      <c r="Q174" s="85">
        <v>0</v>
      </c>
      <c r="R174" s="87">
        <v>0</v>
      </c>
      <c r="S174" s="87">
        <v>0</v>
      </c>
    </row>
    <row r="175" spans="1:19" ht="15" customHeight="1" x14ac:dyDescent="0.25">
      <c r="A175" s="75">
        <v>252</v>
      </c>
      <c r="B175" s="76" t="s">
        <v>193</v>
      </c>
      <c r="C175" s="77" t="s">
        <v>194</v>
      </c>
      <c r="D175" s="77" t="s">
        <v>22</v>
      </c>
      <c r="E175" s="78" t="s">
        <v>23</v>
      </c>
      <c r="F175" s="79" t="s">
        <v>140</v>
      </c>
      <c r="G175" s="80" t="s">
        <v>141</v>
      </c>
      <c r="H175" s="76" t="s">
        <v>36</v>
      </c>
      <c r="I175" s="80" t="s">
        <v>41</v>
      </c>
      <c r="J175" s="81">
        <v>3716.4583005851018</v>
      </c>
      <c r="K175" s="81">
        <v>16567</v>
      </c>
      <c r="L175" s="82">
        <v>0.22432898536760437</v>
      </c>
      <c r="M175" s="77" t="s">
        <v>195</v>
      </c>
      <c r="N175" s="83"/>
      <c r="O175" s="84">
        <v>0</v>
      </c>
      <c r="P175" s="177">
        <v>0</v>
      </c>
      <c r="Q175" s="85">
        <v>0</v>
      </c>
      <c r="R175" s="87">
        <v>0</v>
      </c>
      <c r="S175" s="87">
        <v>0</v>
      </c>
    </row>
    <row r="176" spans="1:19" ht="15" customHeight="1" x14ac:dyDescent="0.25">
      <c r="A176" s="75">
        <v>252</v>
      </c>
      <c r="B176" s="76" t="s">
        <v>193</v>
      </c>
      <c r="C176" s="77" t="s">
        <v>194</v>
      </c>
      <c r="D176" s="77" t="s">
        <v>22</v>
      </c>
      <c r="E176" s="78" t="s">
        <v>23</v>
      </c>
      <c r="F176" s="79" t="s">
        <v>140</v>
      </c>
      <c r="G176" s="80" t="s">
        <v>141</v>
      </c>
      <c r="H176" s="76" t="s">
        <v>37</v>
      </c>
      <c r="I176" s="80" t="s">
        <v>41</v>
      </c>
      <c r="J176" s="81">
        <v>3610.4375163741161</v>
      </c>
      <c r="K176" s="81">
        <v>16567</v>
      </c>
      <c r="L176" s="82">
        <v>0.21792946920831266</v>
      </c>
      <c r="M176" s="77" t="s">
        <v>195</v>
      </c>
      <c r="N176" s="83"/>
      <c r="O176" s="84">
        <v>0</v>
      </c>
      <c r="P176" s="177">
        <v>0</v>
      </c>
      <c r="Q176" s="85">
        <v>0</v>
      </c>
      <c r="R176" s="87">
        <v>0</v>
      </c>
      <c r="S176" s="87">
        <v>0</v>
      </c>
    </row>
    <row r="177" spans="1:19" ht="15" customHeight="1" x14ac:dyDescent="0.25">
      <c r="A177" s="75">
        <v>261</v>
      </c>
      <c r="B177" s="76" t="s">
        <v>196</v>
      </c>
      <c r="C177" s="77" t="s">
        <v>197</v>
      </c>
      <c r="D177" s="77" t="s">
        <v>22</v>
      </c>
      <c r="E177" s="78" t="s">
        <v>29</v>
      </c>
      <c r="F177" s="79" t="s">
        <v>63</v>
      </c>
      <c r="G177" s="90" t="s">
        <v>64</v>
      </c>
      <c r="H177" s="76" t="s">
        <v>18</v>
      </c>
      <c r="I177" s="80" t="s">
        <v>65</v>
      </c>
      <c r="J177" s="81">
        <v>490.07075471698113</v>
      </c>
      <c r="K177" s="81">
        <v>1889</v>
      </c>
      <c r="L177" s="82">
        <v>0.25943396226415094</v>
      </c>
      <c r="M177" s="77" t="s">
        <v>192</v>
      </c>
      <c r="N177" s="83"/>
      <c r="O177" s="84">
        <v>0</v>
      </c>
      <c r="P177" s="177">
        <v>0</v>
      </c>
      <c r="Q177" s="85">
        <v>0</v>
      </c>
      <c r="R177" s="86">
        <v>26.920443192990845</v>
      </c>
      <c r="S177" s="87">
        <v>0</v>
      </c>
    </row>
    <row r="178" spans="1:19" ht="15" customHeight="1" x14ac:dyDescent="0.25">
      <c r="A178" s="75">
        <v>261</v>
      </c>
      <c r="B178" s="76" t="s">
        <v>196</v>
      </c>
      <c r="C178" s="77" t="s">
        <v>197</v>
      </c>
      <c r="D178" s="77" t="s">
        <v>22</v>
      </c>
      <c r="E178" s="78" t="s">
        <v>29</v>
      </c>
      <c r="F178" s="79" t="s">
        <v>63</v>
      </c>
      <c r="G178" s="90" t="s">
        <v>64</v>
      </c>
      <c r="H178" s="76" t="s">
        <v>18</v>
      </c>
      <c r="I178" s="80" t="s">
        <v>41</v>
      </c>
      <c r="J178" s="81">
        <v>1398.9292452830189</v>
      </c>
      <c r="K178" s="81">
        <v>1889</v>
      </c>
      <c r="L178" s="82">
        <v>0.74056603773584906</v>
      </c>
      <c r="M178" s="77" t="s">
        <v>192</v>
      </c>
      <c r="N178" s="83"/>
      <c r="O178" s="84">
        <v>0</v>
      </c>
      <c r="P178" s="177">
        <v>0</v>
      </c>
      <c r="Q178" s="85">
        <v>0</v>
      </c>
      <c r="R178" s="86">
        <v>76.845628750901142</v>
      </c>
      <c r="S178" s="87">
        <v>0</v>
      </c>
    </row>
    <row r="179" spans="1:19" ht="15" customHeight="1" x14ac:dyDescent="0.25">
      <c r="A179" s="75">
        <v>273</v>
      </c>
      <c r="B179" s="76" t="s">
        <v>198</v>
      </c>
      <c r="C179" s="77" t="s">
        <v>199</v>
      </c>
      <c r="D179" s="77" t="s">
        <v>22</v>
      </c>
      <c r="E179" s="78" t="s">
        <v>29</v>
      </c>
      <c r="F179" s="79" t="s">
        <v>17</v>
      </c>
      <c r="G179" s="80" t="s">
        <v>200</v>
      </c>
      <c r="H179" s="76" t="s">
        <v>18</v>
      </c>
      <c r="I179" s="80" t="s">
        <v>41</v>
      </c>
      <c r="J179" s="81">
        <v>197</v>
      </c>
      <c r="K179" s="81">
        <v>7124</v>
      </c>
      <c r="L179" s="82">
        <v>2.7653003930376192E-2</v>
      </c>
      <c r="M179" s="77" t="s">
        <v>201</v>
      </c>
      <c r="N179" s="83"/>
      <c r="O179" s="84">
        <v>0</v>
      </c>
      <c r="P179" s="177">
        <v>0</v>
      </c>
      <c r="Q179" s="85"/>
      <c r="R179" s="87">
        <v>0</v>
      </c>
      <c r="S179" s="91">
        <v>0</v>
      </c>
    </row>
    <row r="180" spans="1:19" ht="15" customHeight="1" x14ac:dyDescent="0.25">
      <c r="A180" s="75">
        <v>273</v>
      </c>
      <c r="B180" s="76" t="s">
        <v>198</v>
      </c>
      <c r="C180" s="77" t="s">
        <v>199</v>
      </c>
      <c r="D180" s="77" t="s">
        <v>22</v>
      </c>
      <c r="E180" s="78" t="s">
        <v>29</v>
      </c>
      <c r="F180" s="79" t="s">
        <v>17</v>
      </c>
      <c r="G180" s="80" t="s">
        <v>200</v>
      </c>
      <c r="H180" s="76" t="s">
        <v>18</v>
      </c>
      <c r="I180" s="80" t="s">
        <v>19</v>
      </c>
      <c r="J180" s="81">
        <v>4266</v>
      </c>
      <c r="K180" s="81">
        <v>7124</v>
      </c>
      <c r="L180" s="82">
        <v>0.59882088714205506</v>
      </c>
      <c r="M180" s="77" t="s">
        <v>201</v>
      </c>
      <c r="N180" s="83"/>
      <c r="O180" s="84">
        <v>0</v>
      </c>
      <c r="P180" s="177">
        <v>0</v>
      </c>
      <c r="Q180" s="85"/>
      <c r="R180" s="87">
        <v>0</v>
      </c>
      <c r="S180" s="91">
        <v>0</v>
      </c>
    </row>
    <row r="181" spans="1:19" ht="15" customHeight="1" x14ac:dyDescent="0.25">
      <c r="A181" s="75">
        <v>273</v>
      </c>
      <c r="B181" s="76" t="s">
        <v>198</v>
      </c>
      <c r="C181" s="77" t="s">
        <v>199</v>
      </c>
      <c r="D181" s="77" t="s">
        <v>22</v>
      </c>
      <c r="E181" s="78" t="s">
        <v>29</v>
      </c>
      <c r="F181" s="79" t="s">
        <v>17</v>
      </c>
      <c r="G181" s="80" t="s">
        <v>200</v>
      </c>
      <c r="H181" s="76" t="s">
        <v>18</v>
      </c>
      <c r="I181" s="80" t="s">
        <v>42</v>
      </c>
      <c r="J181" s="81">
        <v>821</v>
      </c>
      <c r="K181" s="81">
        <v>7124</v>
      </c>
      <c r="L181" s="82">
        <v>0.1152442448062886</v>
      </c>
      <c r="M181" s="77" t="s">
        <v>201</v>
      </c>
      <c r="N181" s="83"/>
      <c r="O181" s="84">
        <v>0</v>
      </c>
      <c r="P181" s="177">
        <v>0</v>
      </c>
      <c r="Q181" s="85"/>
      <c r="R181" s="87">
        <v>0</v>
      </c>
      <c r="S181" s="91">
        <v>0</v>
      </c>
    </row>
    <row r="182" spans="1:19" ht="15" customHeight="1" x14ac:dyDescent="0.25">
      <c r="A182" s="75">
        <v>273</v>
      </c>
      <c r="B182" s="76" t="s">
        <v>198</v>
      </c>
      <c r="C182" s="77" t="s">
        <v>199</v>
      </c>
      <c r="D182" s="77" t="s">
        <v>22</v>
      </c>
      <c r="E182" s="78" t="s">
        <v>29</v>
      </c>
      <c r="F182" s="79" t="s">
        <v>17</v>
      </c>
      <c r="G182" s="80" t="s">
        <v>200</v>
      </c>
      <c r="H182" s="76" t="s">
        <v>134</v>
      </c>
      <c r="I182" s="80" t="s">
        <v>42</v>
      </c>
      <c r="J182" s="81">
        <v>1840</v>
      </c>
      <c r="K182" s="81">
        <v>7124</v>
      </c>
      <c r="L182" s="82">
        <v>0.25828186412128018</v>
      </c>
      <c r="M182" s="77" t="s">
        <v>201</v>
      </c>
      <c r="N182" s="83"/>
      <c r="O182" s="84">
        <v>0</v>
      </c>
      <c r="P182" s="177">
        <v>0</v>
      </c>
      <c r="Q182" s="85"/>
      <c r="R182" s="87">
        <v>0</v>
      </c>
      <c r="S182" s="91">
        <v>0</v>
      </c>
    </row>
    <row r="183" spans="1:19" ht="15" customHeight="1" x14ac:dyDescent="0.25">
      <c r="A183" s="75">
        <v>274</v>
      </c>
      <c r="B183" s="76" t="s">
        <v>202</v>
      </c>
      <c r="C183" s="77" t="s">
        <v>203</v>
      </c>
      <c r="D183" s="77" t="s">
        <v>22</v>
      </c>
      <c r="E183" s="78" t="s">
        <v>29</v>
      </c>
      <c r="F183" s="79" t="s">
        <v>17</v>
      </c>
      <c r="G183" s="80" t="s">
        <v>205</v>
      </c>
      <c r="H183" s="76" t="s">
        <v>18</v>
      </c>
      <c r="I183" s="80" t="s">
        <v>41</v>
      </c>
      <c r="J183" s="81">
        <v>1145.9065291190138</v>
      </c>
      <c r="K183" s="81">
        <v>30880.565835008729</v>
      </c>
      <c r="L183" s="82">
        <v>3.710769210776315E-2</v>
      </c>
      <c r="M183" s="77" t="s">
        <v>206</v>
      </c>
      <c r="N183" s="83"/>
      <c r="O183" s="84">
        <v>0</v>
      </c>
      <c r="P183" s="177">
        <v>0</v>
      </c>
      <c r="Q183" s="219">
        <v>11028.974979606059</v>
      </c>
      <c r="R183" s="87">
        <v>0</v>
      </c>
      <c r="S183" s="91">
        <v>4799.8157589890834</v>
      </c>
    </row>
    <row r="184" spans="1:19" ht="15" customHeight="1" x14ac:dyDescent="0.25">
      <c r="A184" s="75">
        <v>274</v>
      </c>
      <c r="B184" s="76" t="s">
        <v>202</v>
      </c>
      <c r="C184" s="77" t="s">
        <v>203</v>
      </c>
      <c r="D184" s="77" t="s">
        <v>22</v>
      </c>
      <c r="E184" s="78" t="s">
        <v>29</v>
      </c>
      <c r="F184" s="79" t="s">
        <v>17</v>
      </c>
      <c r="G184" s="80" t="s">
        <v>205</v>
      </c>
      <c r="H184" s="76" t="s">
        <v>18</v>
      </c>
      <c r="I184" s="80" t="s">
        <v>42</v>
      </c>
      <c r="J184" s="81">
        <v>554.14290893510429</v>
      </c>
      <c r="K184" s="81">
        <v>30880.565835008729</v>
      </c>
      <c r="L184" s="82">
        <v>1.7944713574739056E-2</v>
      </c>
      <c r="M184" s="77" t="s">
        <v>206</v>
      </c>
      <c r="N184" s="83"/>
      <c r="O184" s="84">
        <v>0</v>
      </c>
      <c r="P184" s="177">
        <v>0</v>
      </c>
      <c r="Q184" s="219">
        <v>5333.4439786027515</v>
      </c>
      <c r="R184" s="87">
        <v>0</v>
      </c>
      <c r="S184" s="91">
        <v>2321.1176474259541</v>
      </c>
    </row>
    <row r="185" spans="1:19" ht="15" customHeight="1" x14ac:dyDescent="0.25">
      <c r="A185" s="75">
        <v>274</v>
      </c>
      <c r="B185" s="76" t="s">
        <v>202</v>
      </c>
      <c r="C185" s="77" t="s">
        <v>203</v>
      </c>
      <c r="D185" s="77" t="s">
        <v>22</v>
      </c>
      <c r="E185" s="78" t="s">
        <v>29</v>
      </c>
      <c r="F185" s="79" t="s">
        <v>140</v>
      </c>
      <c r="G185" s="80" t="s">
        <v>162</v>
      </c>
      <c r="H185" s="76" t="s">
        <v>18</v>
      </c>
      <c r="I185" s="80" t="s">
        <v>42</v>
      </c>
      <c r="J185" s="81">
        <v>270.46241059951882</v>
      </c>
      <c r="K185" s="81">
        <v>30880.565835008729</v>
      </c>
      <c r="L185" s="82">
        <v>8.7583372676708071E-3</v>
      </c>
      <c r="M185" s="77" t="s">
        <v>204</v>
      </c>
      <c r="N185" s="83"/>
      <c r="O185" s="84">
        <v>0</v>
      </c>
      <c r="P185" s="177">
        <v>0</v>
      </c>
      <c r="Q185" s="85">
        <v>2603.11</v>
      </c>
      <c r="R185" s="87">
        <v>0</v>
      </c>
      <c r="S185" s="86">
        <v>1063.9532224695661</v>
      </c>
    </row>
    <row r="186" spans="1:19" ht="15" customHeight="1" x14ac:dyDescent="0.25">
      <c r="A186" s="75">
        <v>274</v>
      </c>
      <c r="B186" s="76" t="s">
        <v>202</v>
      </c>
      <c r="C186" s="77" t="s">
        <v>203</v>
      </c>
      <c r="D186" s="77" t="s">
        <v>22</v>
      </c>
      <c r="E186" s="78" t="s">
        <v>29</v>
      </c>
      <c r="F186" s="79" t="s">
        <v>207</v>
      </c>
      <c r="G186" s="80" t="s">
        <v>208</v>
      </c>
      <c r="H186" s="76" t="s">
        <v>18</v>
      </c>
      <c r="I186" s="80" t="s">
        <v>42</v>
      </c>
      <c r="J186" s="81">
        <v>313.56583500873404</v>
      </c>
      <c r="K186" s="81">
        <v>30880.565835008729</v>
      </c>
      <c r="L186" s="82">
        <v>1.0154147973974306E-2</v>
      </c>
      <c r="M186" s="77" t="s">
        <v>209</v>
      </c>
      <c r="N186" s="83"/>
      <c r="O186" s="84">
        <v>0</v>
      </c>
      <c r="P186" s="177">
        <v>0</v>
      </c>
      <c r="Q186" s="85">
        <v>3017.97</v>
      </c>
      <c r="R186" s="91">
        <v>0</v>
      </c>
      <c r="S186" s="220">
        <v>1317.4794094119795</v>
      </c>
    </row>
    <row r="187" spans="1:19" ht="15" customHeight="1" x14ac:dyDescent="0.25">
      <c r="A187" s="75">
        <v>274</v>
      </c>
      <c r="B187" s="76" t="s">
        <v>202</v>
      </c>
      <c r="C187" s="77" t="s">
        <v>203</v>
      </c>
      <c r="D187" s="77" t="s">
        <v>22</v>
      </c>
      <c r="E187" s="78" t="s">
        <v>29</v>
      </c>
      <c r="F187" s="79" t="s">
        <v>207</v>
      </c>
      <c r="G187" s="80" t="s">
        <v>208</v>
      </c>
      <c r="H187" s="76" t="s">
        <v>18</v>
      </c>
      <c r="I187" s="80" t="s">
        <v>42</v>
      </c>
      <c r="J187" s="81">
        <v>1569.565835008734</v>
      </c>
      <c r="K187" s="81">
        <v>30880.565835008729</v>
      </c>
      <c r="L187" s="82">
        <v>5.0826977827891549E-2</v>
      </c>
      <c r="M187" s="77" t="s">
        <v>209</v>
      </c>
      <c r="N187" s="83"/>
      <c r="O187" s="84">
        <v>0</v>
      </c>
      <c r="P187" s="177">
        <v>0</v>
      </c>
      <c r="Q187" s="85">
        <v>15106.56</v>
      </c>
      <c r="R187" s="91">
        <v>0</v>
      </c>
      <c r="S187" s="220">
        <v>6594.6938041988178</v>
      </c>
    </row>
    <row r="188" spans="1:19" ht="15" customHeight="1" x14ac:dyDescent="0.25">
      <c r="A188" s="75">
        <v>294</v>
      </c>
      <c r="B188" s="76" t="s">
        <v>210</v>
      </c>
      <c r="C188" s="77" t="s">
        <v>211</v>
      </c>
      <c r="D188" s="77" t="s">
        <v>22</v>
      </c>
      <c r="E188" s="78" t="s">
        <v>29</v>
      </c>
      <c r="F188" s="79" t="s">
        <v>63</v>
      </c>
      <c r="G188" s="90" t="s">
        <v>64</v>
      </c>
      <c r="H188" s="76" t="s">
        <v>18</v>
      </c>
      <c r="I188" s="80" t="s">
        <v>65</v>
      </c>
      <c r="J188" s="81">
        <v>779.15028901734104</v>
      </c>
      <c r="K188" s="81">
        <v>1762</v>
      </c>
      <c r="L188" s="82">
        <v>0.44219653179190749</v>
      </c>
      <c r="M188" s="77" t="s">
        <v>212</v>
      </c>
      <c r="N188" s="83"/>
      <c r="O188" s="84">
        <v>0</v>
      </c>
      <c r="P188" s="177">
        <v>0</v>
      </c>
      <c r="Q188" s="85">
        <v>0</v>
      </c>
      <c r="R188" s="87">
        <v>45.884997131258594</v>
      </c>
      <c r="S188" s="87">
        <v>0</v>
      </c>
    </row>
    <row r="189" spans="1:19" ht="15" customHeight="1" x14ac:dyDescent="0.25">
      <c r="A189" s="75">
        <v>294</v>
      </c>
      <c r="B189" s="76" t="s">
        <v>210</v>
      </c>
      <c r="C189" s="77" t="s">
        <v>211</v>
      </c>
      <c r="D189" s="77" t="s">
        <v>22</v>
      </c>
      <c r="E189" s="78" t="s">
        <v>29</v>
      </c>
      <c r="F189" s="79" t="s">
        <v>63</v>
      </c>
      <c r="G189" s="90" t="s">
        <v>64</v>
      </c>
      <c r="H189" s="76" t="s">
        <v>18</v>
      </c>
      <c r="I189" s="80" t="s">
        <v>41</v>
      </c>
      <c r="J189" s="81">
        <v>982.84971098265896</v>
      </c>
      <c r="K189" s="81">
        <v>1762</v>
      </c>
      <c r="L189" s="82">
        <v>0.55780346820809246</v>
      </c>
      <c r="M189" s="77" t="s">
        <v>212</v>
      </c>
      <c r="N189" s="83"/>
      <c r="O189" s="84">
        <v>0</v>
      </c>
      <c r="P189" s="177">
        <v>0</v>
      </c>
      <c r="Q189" s="85">
        <v>0</v>
      </c>
      <c r="R189" s="87">
        <v>57.881074812633386</v>
      </c>
      <c r="S189" s="87">
        <v>0</v>
      </c>
    </row>
    <row r="190" spans="1:19" ht="15" customHeight="1" x14ac:dyDescent="0.25">
      <c r="A190" s="75">
        <v>296</v>
      </c>
      <c r="B190" s="76" t="s">
        <v>213</v>
      </c>
      <c r="C190" s="77" t="s">
        <v>214</v>
      </c>
      <c r="D190" s="77" t="s">
        <v>22</v>
      </c>
      <c r="E190" s="78" t="s">
        <v>16</v>
      </c>
      <c r="F190" s="79" t="s">
        <v>63</v>
      </c>
      <c r="G190" s="90" t="s">
        <v>64</v>
      </c>
      <c r="H190" s="76" t="s">
        <v>18</v>
      </c>
      <c r="I190" s="80" t="s">
        <v>41</v>
      </c>
      <c r="J190" s="81">
        <v>658</v>
      </c>
      <c r="K190" s="81">
        <v>4106</v>
      </c>
      <c r="L190" s="82">
        <v>0.16025328787140769</v>
      </c>
      <c r="M190" s="77" t="s">
        <v>215</v>
      </c>
      <c r="N190" s="83"/>
      <c r="O190" s="84">
        <v>3448.1925695524114</v>
      </c>
      <c r="P190" s="177">
        <v>0</v>
      </c>
      <c r="Q190" s="85">
        <v>0</v>
      </c>
      <c r="R190" s="87">
        <v>0</v>
      </c>
      <c r="S190" s="87">
        <v>0</v>
      </c>
    </row>
    <row r="191" spans="1:19" ht="15" customHeight="1" x14ac:dyDescent="0.25">
      <c r="A191" s="75">
        <v>296</v>
      </c>
      <c r="B191" s="76" t="s">
        <v>213</v>
      </c>
      <c r="C191" s="77" t="s">
        <v>214</v>
      </c>
      <c r="D191" s="77" t="s">
        <v>22</v>
      </c>
      <c r="E191" s="78" t="s">
        <v>16</v>
      </c>
      <c r="F191" s="79" t="s">
        <v>63</v>
      </c>
      <c r="G191" s="90" t="s">
        <v>64</v>
      </c>
      <c r="H191" s="76" t="s">
        <v>18</v>
      </c>
      <c r="I191" s="80" t="s">
        <v>42</v>
      </c>
      <c r="J191" s="81">
        <v>3448</v>
      </c>
      <c r="K191" s="81">
        <v>4106</v>
      </c>
      <c r="L191" s="82">
        <v>0.83974671212859231</v>
      </c>
      <c r="M191" s="77" t="s">
        <v>215</v>
      </c>
      <c r="N191" s="83"/>
      <c r="O191" s="84">
        <v>0</v>
      </c>
      <c r="P191" s="177">
        <v>0</v>
      </c>
      <c r="Q191" s="85">
        <v>0</v>
      </c>
      <c r="R191" s="87">
        <v>0</v>
      </c>
      <c r="S191" s="87">
        <v>0</v>
      </c>
    </row>
    <row r="192" spans="1:19" ht="15" customHeight="1" x14ac:dyDescent="0.25">
      <c r="A192" s="75">
        <v>297</v>
      </c>
      <c r="B192" s="76" t="s">
        <v>216</v>
      </c>
      <c r="C192" s="77" t="s">
        <v>217</v>
      </c>
      <c r="D192" s="77" t="s">
        <v>15</v>
      </c>
      <c r="E192" s="78" t="s">
        <v>23</v>
      </c>
      <c r="F192" s="79" t="s">
        <v>63</v>
      </c>
      <c r="G192" s="90" t="s">
        <v>64</v>
      </c>
      <c r="H192" s="76" t="s">
        <v>18</v>
      </c>
      <c r="I192" s="80" t="s">
        <v>41</v>
      </c>
      <c r="J192" s="81">
        <v>2094</v>
      </c>
      <c r="K192" s="81">
        <v>2094</v>
      </c>
      <c r="L192" s="82">
        <v>1</v>
      </c>
      <c r="M192" s="77" t="s">
        <v>215</v>
      </c>
      <c r="N192" s="83">
        <v>14867.400000000001</v>
      </c>
      <c r="O192" s="84">
        <v>0</v>
      </c>
      <c r="P192" s="177">
        <v>7849.7057629880419</v>
      </c>
      <c r="Q192" s="85">
        <v>0</v>
      </c>
      <c r="R192" s="87">
        <v>0</v>
      </c>
      <c r="S192" s="87">
        <v>0</v>
      </c>
    </row>
    <row r="193" spans="1:19" ht="15" customHeight="1" x14ac:dyDescent="0.25">
      <c r="A193" s="75">
        <v>304</v>
      </c>
      <c r="B193" s="76" t="s">
        <v>218</v>
      </c>
      <c r="C193" s="77" t="s">
        <v>219</v>
      </c>
      <c r="D193" s="77" t="s">
        <v>22</v>
      </c>
      <c r="E193" s="78" t="s">
        <v>29</v>
      </c>
      <c r="F193" s="79" t="s">
        <v>47</v>
      </c>
      <c r="G193" s="80" t="s">
        <v>220</v>
      </c>
      <c r="H193" s="76" t="s">
        <v>18</v>
      </c>
      <c r="I193" s="80" t="s">
        <v>41</v>
      </c>
      <c r="J193" s="81">
        <v>2236.1605550049553</v>
      </c>
      <c r="K193" s="81">
        <v>4767</v>
      </c>
      <c r="L193" s="94">
        <v>0.46909178833751947</v>
      </c>
      <c r="M193" s="77" t="s">
        <v>221</v>
      </c>
      <c r="N193" s="83"/>
      <c r="O193" s="84">
        <v>0</v>
      </c>
      <c r="P193" s="177">
        <v>0</v>
      </c>
      <c r="Q193" s="85">
        <v>0</v>
      </c>
      <c r="R193" s="87">
        <v>0</v>
      </c>
      <c r="S193" s="86">
        <v>40076.684755491755</v>
      </c>
    </row>
    <row r="194" spans="1:19" ht="15" customHeight="1" x14ac:dyDescent="0.25">
      <c r="A194" s="75">
        <v>304</v>
      </c>
      <c r="B194" s="76" t="s">
        <v>218</v>
      </c>
      <c r="C194" s="77" t="s">
        <v>219</v>
      </c>
      <c r="D194" s="77" t="s">
        <v>22</v>
      </c>
      <c r="E194" s="78" t="s">
        <v>29</v>
      </c>
      <c r="F194" s="79" t="s">
        <v>47</v>
      </c>
      <c r="G194" s="80" t="s">
        <v>220</v>
      </c>
      <c r="H194" s="76" t="s">
        <v>34</v>
      </c>
      <c r="I194" s="80" t="s">
        <v>41</v>
      </c>
      <c r="J194" s="81">
        <v>2530.8394449950447</v>
      </c>
      <c r="K194" s="81">
        <v>4767</v>
      </c>
      <c r="L194" s="94">
        <v>0.53090821166248048</v>
      </c>
      <c r="M194" s="77" t="s">
        <v>221</v>
      </c>
      <c r="N194" s="83"/>
      <c r="O194" s="84">
        <v>0</v>
      </c>
      <c r="P194" s="177">
        <v>0</v>
      </c>
      <c r="Q194" s="85">
        <v>0</v>
      </c>
      <c r="R194" s="87">
        <v>0</v>
      </c>
      <c r="S194" s="86">
        <v>45357.948192412034</v>
      </c>
    </row>
    <row r="195" spans="1:19" ht="15" customHeight="1" x14ac:dyDescent="0.25">
      <c r="A195" s="75">
        <v>304</v>
      </c>
      <c r="B195" s="76" t="s">
        <v>218</v>
      </c>
      <c r="C195" s="77" t="s">
        <v>219</v>
      </c>
      <c r="D195" s="77" t="s">
        <v>22</v>
      </c>
      <c r="E195" s="78" t="s">
        <v>29</v>
      </c>
      <c r="F195" s="79" t="s">
        <v>47</v>
      </c>
      <c r="G195" s="80" t="s">
        <v>220</v>
      </c>
      <c r="H195" s="76"/>
      <c r="I195" s="80" t="s">
        <v>41</v>
      </c>
      <c r="J195" s="81"/>
      <c r="K195" s="81"/>
      <c r="L195" s="94"/>
      <c r="M195" s="77" t="s">
        <v>221</v>
      </c>
      <c r="N195" s="83"/>
      <c r="O195" s="84">
        <v>0</v>
      </c>
      <c r="P195" s="177">
        <v>0</v>
      </c>
      <c r="Q195" s="85">
        <v>0</v>
      </c>
      <c r="R195" s="87">
        <v>0</v>
      </c>
      <c r="S195" s="87">
        <v>0</v>
      </c>
    </row>
    <row r="196" spans="1:19" ht="15" customHeight="1" x14ac:dyDescent="0.25">
      <c r="A196" s="75">
        <v>305</v>
      </c>
      <c r="B196" s="76" t="s">
        <v>222</v>
      </c>
      <c r="C196" s="77" t="s">
        <v>223</v>
      </c>
      <c r="D196" s="77" t="s">
        <v>22</v>
      </c>
      <c r="E196" s="78" t="s">
        <v>29</v>
      </c>
      <c r="F196" s="79" t="s">
        <v>63</v>
      </c>
      <c r="G196" s="90" t="s">
        <v>64</v>
      </c>
      <c r="H196" s="76" t="s">
        <v>40</v>
      </c>
      <c r="I196" s="80" t="s">
        <v>65</v>
      </c>
      <c r="J196" s="81">
        <v>984.315977539561</v>
      </c>
      <c r="K196" s="81">
        <v>2815</v>
      </c>
      <c r="L196" s="82">
        <v>0.3496681980602348</v>
      </c>
      <c r="M196" s="77" t="s">
        <v>192</v>
      </c>
      <c r="N196" s="83"/>
      <c r="O196" s="84">
        <v>0</v>
      </c>
      <c r="P196" s="177">
        <v>0</v>
      </c>
      <c r="Q196" s="85">
        <v>0</v>
      </c>
      <c r="R196" s="86">
        <v>36.283695396409399</v>
      </c>
      <c r="S196" s="87">
        <v>0</v>
      </c>
    </row>
    <row r="197" spans="1:19" ht="15" customHeight="1" x14ac:dyDescent="0.25">
      <c r="A197" s="75">
        <v>305</v>
      </c>
      <c r="B197" s="76" t="s">
        <v>222</v>
      </c>
      <c r="C197" s="77" t="s">
        <v>223</v>
      </c>
      <c r="D197" s="77" t="s">
        <v>22</v>
      </c>
      <c r="E197" s="78" t="s">
        <v>29</v>
      </c>
      <c r="F197" s="79" t="s">
        <v>63</v>
      </c>
      <c r="G197" s="90" t="s">
        <v>64</v>
      </c>
      <c r="H197" s="76" t="s">
        <v>40</v>
      </c>
      <c r="I197" s="80" t="s">
        <v>41</v>
      </c>
      <c r="J197" s="81">
        <v>1830.6840224604389</v>
      </c>
      <c r="K197" s="81">
        <v>2815</v>
      </c>
      <c r="L197" s="82">
        <v>0.65033180193976514</v>
      </c>
      <c r="M197" s="77" t="s">
        <v>192</v>
      </c>
      <c r="N197" s="83"/>
      <c r="O197" s="84">
        <v>0</v>
      </c>
      <c r="P197" s="177">
        <v>0</v>
      </c>
      <c r="Q197" s="85">
        <v>0</v>
      </c>
      <c r="R197" s="86">
        <v>67.482376547482588</v>
      </c>
      <c r="S197" s="87">
        <v>0</v>
      </c>
    </row>
    <row r="198" spans="1:19" ht="15" customHeight="1" x14ac:dyDescent="0.25">
      <c r="A198" s="75">
        <v>306</v>
      </c>
      <c r="B198" s="76" t="s">
        <v>224</v>
      </c>
      <c r="C198" s="77" t="s">
        <v>225</v>
      </c>
      <c r="D198" s="77" t="s">
        <v>22</v>
      </c>
      <c r="E198" s="78" t="s">
        <v>29</v>
      </c>
      <c r="F198" s="79" t="s">
        <v>63</v>
      </c>
      <c r="G198" s="90" t="s">
        <v>64</v>
      </c>
      <c r="H198" s="76" t="s">
        <v>18</v>
      </c>
      <c r="I198" s="80" t="s">
        <v>65</v>
      </c>
      <c r="J198" s="81">
        <v>344</v>
      </c>
      <c r="K198" s="81">
        <v>1151</v>
      </c>
      <c r="L198" s="82">
        <v>0.2988705473501303</v>
      </c>
      <c r="M198" s="77" t="s">
        <v>192</v>
      </c>
      <c r="N198" s="83"/>
      <c r="O198" s="84">
        <v>599.3171776434142</v>
      </c>
      <c r="P198" s="177">
        <v>0</v>
      </c>
      <c r="Q198" s="85">
        <v>0</v>
      </c>
      <c r="R198" s="86">
        <v>31.012622718244003</v>
      </c>
      <c r="S198" s="87">
        <v>0</v>
      </c>
    </row>
    <row r="199" spans="1:19" ht="15" customHeight="1" x14ac:dyDescent="0.25">
      <c r="A199" s="75">
        <v>306</v>
      </c>
      <c r="B199" s="76" t="s">
        <v>224</v>
      </c>
      <c r="C199" s="77" t="s">
        <v>225</v>
      </c>
      <c r="D199" s="77" t="s">
        <v>22</v>
      </c>
      <c r="E199" s="78" t="s">
        <v>29</v>
      </c>
      <c r="F199" s="79" t="s">
        <v>63</v>
      </c>
      <c r="G199" s="90" t="s">
        <v>64</v>
      </c>
      <c r="H199" s="76" t="s">
        <v>18</v>
      </c>
      <c r="I199" s="80" t="s">
        <v>41</v>
      </c>
      <c r="J199" s="81">
        <v>807</v>
      </c>
      <c r="K199" s="81">
        <v>1151</v>
      </c>
      <c r="L199" s="82">
        <v>0.7011294526498697</v>
      </c>
      <c r="M199" s="77" t="s">
        <v>192</v>
      </c>
      <c r="N199" s="83"/>
      <c r="O199" s="84">
        <v>940.0545051924837</v>
      </c>
      <c r="P199" s="177">
        <v>0</v>
      </c>
      <c r="Q199" s="85">
        <v>0</v>
      </c>
      <c r="R199" s="86">
        <v>72.753449225647998</v>
      </c>
      <c r="S199" s="87">
        <v>0</v>
      </c>
    </row>
    <row r="200" spans="1:19" ht="15" customHeight="1" x14ac:dyDescent="0.25">
      <c r="A200" s="75">
        <v>307</v>
      </c>
      <c r="B200" s="76" t="s">
        <v>226</v>
      </c>
      <c r="C200" s="77" t="s">
        <v>227</v>
      </c>
      <c r="D200" s="77" t="s">
        <v>22</v>
      </c>
      <c r="E200" s="78" t="s">
        <v>29</v>
      </c>
      <c r="F200" s="79" t="s">
        <v>24</v>
      </c>
      <c r="G200" s="90" t="s">
        <v>25</v>
      </c>
      <c r="H200" s="76" t="s">
        <v>18</v>
      </c>
      <c r="I200" s="80" t="s">
        <v>228</v>
      </c>
      <c r="J200" s="81">
        <v>772.03314606741571</v>
      </c>
      <c r="K200" s="81">
        <v>1983</v>
      </c>
      <c r="L200" s="82">
        <v>0.38932584269662923</v>
      </c>
      <c r="M200" s="77" t="s">
        <v>229</v>
      </c>
      <c r="N200" s="83">
        <v>19645.341076389483</v>
      </c>
      <c r="O200" s="84">
        <v>617.23581978603681</v>
      </c>
      <c r="P200" s="177">
        <v>0</v>
      </c>
      <c r="Q200" s="85">
        <v>0</v>
      </c>
      <c r="R200" s="86">
        <v>6221.4198807791809</v>
      </c>
      <c r="S200" s="87">
        <v>0</v>
      </c>
    </row>
    <row r="201" spans="1:19" ht="15" customHeight="1" x14ac:dyDescent="0.25">
      <c r="A201" s="75">
        <v>307</v>
      </c>
      <c r="B201" s="76" t="s">
        <v>226</v>
      </c>
      <c r="C201" s="77" t="s">
        <v>227</v>
      </c>
      <c r="D201" s="77" t="s">
        <v>22</v>
      </c>
      <c r="E201" s="78" t="s">
        <v>29</v>
      </c>
      <c r="F201" s="79" t="s">
        <v>24</v>
      </c>
      <c r="G201" s="90" t="s">
        <v>25</v>
      </c>
      <c r="H201" s="76" t="s">
        <v>18</v>
      </c>
      <c r="I201" s="80" t="s">
        <v>228</v>
      </c>
      <c r="J201" s="81">
        <v>1210.9668539325842</v>
      </c>
      <c r="K201" s="81">
        <v>1983</v>
      </c>
      <c r="L201" s="82">
        <v>0.61067415730337071</v>
      </c>
      <c r="M201" s="77" t="s">
        <v>229</v>
      </c>
      <c r="N201" s="83">
        <v>30814.553751854783</v>
      </c>
      <c r="O201" s="84">
        <v>968.16065816366802</v>
      </c>
      <c r="P201" s="177">
        <v>0</v>
      </c>
      <c r="Q201" s="85">
        <v>0</v>
      </c>
      <c r="R201" s="86">
        <v>9758.5619197791784</v>
      </c>
      <c r="S201" s="87">
        <v>0</v>
      </c>
    </row>
    <row r="202" spans="1:19" ht="15" customHeight="1" x14ac:dyDescent="0.25">
      <c r="A202" s="75">
        <v>308</v>
      </c>
      <c r="B202" s="76" t="s">
        <v>230</v>
      </c>
      <c r="C202" s="77" t="s">
        <v>231</v>
      </c>
      <c r="D202" s="77" t="s">
        <v>15</v>
      </c>
      <c r="E202" s="78" t="s">
        <v>29</v>
      </c>
      <c r="F202" s="79" t="s">
        <v>24</v>
      </c>
      <c r="G202" s="90" t="s">
        <v>25</v>
      </c>
      <c r="H202" s="76" t="s">
        <v>18</v>
      </c>
      <c r="I202" s="80" t="s">
        <v>228</v>
      </c>
      <c r="J202" s="81">
        <v>568.73614190687363</v>
      </c>
      <c r="K202" s="81">
        <v>1000</v>
      </c>
      <c r="L202" s="82">
        <v>0.5687361419068736</v>
      </c>
      <c r="M202" s="77" t="s">
        <v>229</v>
      </c>
      <c r="N202" s="83">
        <v>14472.196624126198</v>
      </c>
      <c r="O202" s="84">
        <v>721.33782100948883</v>
      </c>
      <c r="P202" s="177">
        <v>0</v>
      </c>
      <c r="Q202" s="85">
        <v>0</v>
      </c>
      <c r="R202" s="86">
        <v>3422.9013339319076</v>
      </c>
      <c r="S202" s="87">
        <v>0</v>
      </c>
    </row>
    <row r="203" spans="1:19" ht="15" customHeight="1" x14ac:dyDescent="0.25">
      <c r="A203" s="75">
        <v>308</v>
      </c>
      <c r="B203" s="76" t="s">
        <v>230</v>
      </c>
      <c r="C203" s="77" t="s">
        <v>231</v>
      </c>
      <c r="D203" s="77" t="s">
        <v>15</v>
      </c>
      <c r="E203" s="78" t="s">
        <v>29</v>
      </c>
      <c r="F203" s="79" t="s">
        <v>24</v>
      </c>
      <c r="G203" s="90" t="s">
        <v>25</v>
      </c>
      <c r="H203" s="76" t="s">
        <v>18</v>
      </c>
      <c r="I203" s="80" t="s">
        <v>228</v>
      </c>
      <c r="J203" s="81">
        <v>431.26385809312637</v>
      </c>
      <c r="K203" s="81">
        <v>1000</v>
      </c>
      <c r="L203" s="82">
        <v>0.4312638580931264</v>
      </c>
      <c r="M203" s="77" t="s">
        <v>229</v>
      </c>
      <c r="N203" s="83">
        <v>10974.043833889065</v>
      </c>
      <c r="O203" s="84">
        <v>546.9793613502751</v>
      </c>
      <c r="P203" s="177">
        <v>0</v>
      </c>
      <c r="Q203" s="85">
        <v>0</v>
      </c>
      <c r="R203" s="86">
        <v>2595.533370174488</v>
      </c>
      <c r="S203" s="87">
        <v>0</v>
      </c>
    </row>
    <row r="204" spans="1:19" ht="15" customHeight="1" x14ac:dyDescent="0.25">
      <c r="A204" s="75">
        <v>309</v>
      </c>
      <c r="B204" s="76" t="s">
        <v>232</v>
      </c>
      <c r="C204" s="77" t="s">
        <v>233</v>
      </c>
      <c r="D204" s="77" t="s">
        <v>22</v>
      </c>
      <c r="E204" s="78" t="s">
        <v>23</v>
      </c>
      <c r="F204" s="79" t="s">
        <v>24</v>
      </c>
      <c r="G204" s="90" t="s">
        <v>25</v>
      </c>
      <c r="H204" s="76" t="s">
        <v>34</v>
      </c>
      <c r="I204" s="80" t="s">
        <v>228</v>
      </c>
      <c r="J204" s="81">
        <v>161</v>
      </c>
      <c r="K204" s="81">
        <v>161</v>
      </c>
      <c r="L204" s="82">
        <v>1</v>
      </c>
      <c r="M204" s="77" t="s">
        <v>229</v>
      </c>
      <c r="N204" s="83">
        <v>4096.8447137404573</v>
      </c>
      <c r="O204" s="84">
        <v>0</v>
      </c>
      <c r="P204" s="177">
        <v>0</v>
      </c>
      <c r="Q204" s="85">
        <v>0</v>
      </c>
      <c r="R204" s="87">
        <v>0</v>
      </c>
      <c r="S204" s="87">
        <v>0</v>
      </c>
    </row>
    <row r="205" spans="1:19" ht="15" customHeight="1" x14ac:dyDescent="0.25">
      <c r="A205" s="75">
        <v>311</v>
      </c>
      <c r="B205" s="76" t="s">
        <v>234</v>
      </c>
      <c r="C205" s="77" t="s">
        <v>235</v>
      </c>
      <c r="D205" s="77" t="s">
        <v>15</v>
      </c>
      <c r="E205" s="78" t="s">
        <v>23</v>
      </c>
      <c r="F205" s="79" t="s">
        <v>43</v>
      </c>
      <c r="G205" s="80" t="s">
        <v>236</v>
      </c>
      <c r="H205" s="76" t="s">
        <v>34</v>
      </c>
      <c r="I205" s="80" t="s">
        <v>41</v>
      </c>
      <c r="J205" s="81">
        <v>6833.246407728484</v>
      </c>
      <c r="K205" s="81">
        <v>178085.99999999997</v>
      </c>
      <c r="L205" s="82">
        <v>3.8370486213000939E-2</v>
      </c>
      <c r="M205" s="77" t="s">
        <v>237</v>
      </c>
      <c r="N205" s="83">
        <v>48516.049494872241</v>
      </c>
      <c r="O205" s="84">
        <v>1224.0244172615658</v>
      </c>
      <c r="P205" s="89">
        <v>26986.141780940525</v>
      </c>
      <c r="Q205" s="85">
        <v>0</v>
      </c>
      <c r="R205" s="86">
        <v>6764.2308260784084</v>
      </c>
      <c r="S205" s="87">
        <v>0</v>
      </c>
    </row>
    <row r="206" spans="1:19" ht="15" customHeight="1" x14ac:dyDescent="0.25">
      <c r="A206" s="75">
        <v>311</v>
      </c>
      <c r="B206" s="76" t="s">
        <v>234</v>
      </c>
      <c r="C206" s="77" t="s">
        <v>235</v>
      </c>
      <c r="D206" s="77" t="s">
        <v>15</v>
      </c>
      <c r="E206" s="78" t="s">
        <v>23</v>
      </c>
      <c r="F206" s="79" t="s">
        <v>17</v>
      </c>
      <c r="G206" s="80" t="s">
        <v>51</v>
      </c>
      <c r="H206" s="76" t="s">
        <v>18</v>
      </c>
      <c r="I206" s="80" t="s">
        <v>41</v>
      </c>
      <c r="J206" s="81">
        <v>1379.714447242241</v>
      </c>
      <c r="K206" s="81">
        <v>178085.99999999997</v>
      </c>
      <c r="L206" s="82">
        <v>7.7474616041813575E-3</v>
      </c>
      <c r="M206" s="77">
        <v>709000</v>
      </c>
      <c r="N206" s="83">
        <v>9795.9725754199117</v>
      </c>
      <c r="O206" s="84">
        <v>1543.0423491131892</v>
      </c>
      <c r="P206" s="89">
        <v>5171.32</v>
      </c>
      <c r="Q206" s="85">
        <v>0</v>
      </c>
      <c r="R206" s="86">
        <v>3970.0415979650379</v>
      </c>
      <c r="S206" s="91">
        <v>0</v>
      </c>
    </row>
    <row r="207" spans="1:19" ht="15" customHeight="1" x14ac:dyDescent="0.25">
      <c r="A207" s="75">
        <v>311</v>
      </c>
      <c r="B207" s="76" t="s">
        <v>239</v>
      </c>
      <c r="C207" s="77" t="s">
        <v>235</v>
      </c>
      <c r="D207" s="77" t="s">
        <v>15</v>
      </c>
      <c r="E207" s="78" t="s">
        <v>23</v>
      </c>
      <c r="F207" s="79" t="s">
        <v>47</v>
      </c>
      <c r="G207" s="80" t="s">
        <v>240</v>
      </c>
      <c r="H207" s="76" t="s">
        <v>18</v>
      </c>
      <c r="I207" s="80" t="s">
        <v>32</v>
      </c>
      <c r="J207" s="81">
        <v>42335.128950284146</v>
      </c>
      <c r="K207" s="81">
        <v>178085.99999999997</v>
      </c>
      <c r="L207" s="82">
        <v>0.23772294818393447</v>
      </c>
      <c r="M207" s="77" t="s">
        <v>241</v>
      </c>
      <c r="N207" s="83">
        <v>289995.63330944645</v>
      </c>
      <c r="O207" s="84">
        <v>0</v>
      </c>
      <c r="P207" s="89">
        <v>158718.8830966641</v>
      </c>
      <c r="Q207" s="85">
        <v>0</v>
      </c>
      <c r="R207" s="86">
        <v>118165.46970747015</v>
      </c>
      <c r="S207" s="87">
        <v>0</v>
      </c>
    </row>
    <row r="208" spans="1:19" ht="15" customHeight="1" x14ac:dyDescent="0.25">
      <c r="A208" s="75">
        <v>311</v>
      </c>
      <c r="B208" s="76" t="s">
        <v>242</v>
      </c>
      <c r="C208" s="77" t="s">
        <v>235</v>
      </c>
      <c r="D208" s="77" t="s">
        <v>15</v>
      </c>
      <c r="E208" s="78" t="s">
        <v>23</v>
      </c>
      <c r="F208" s="79" t="s">
        <v>47</v>
      </c>
      <c r="G208" s="80" t="s">
        <v>243</v>
      </c>
      <c r="H208" s="76">
        <v>1</v>
      </c>
      <c r="I208" s="80" t="s">
        <v>32</v>
      </c>
      <c r="J208" s="81">
        <v>7706.239584288749</v>
      </c>
      <c r="K208" s="81">
        <v>178085.99999999997</v>
      </c>
      <c r="L208" s="82">
        <v>4.327257383673478E-2</v>
      </c>
      <c r="M208" s="77">
        <v>506100</v>
      </c>
      <c r="N208" s="83">
        <v>52787.741152377937</v>
      </c>
      <c r="O208" s="84">
        <v>0</v>
      </c>
      <c r="P208" s="89">
        <v>28891.510749060129</v>
      </c>
      <c r="Q208" s="85">
        <v>0</v>
      </c>
      <c r="R208" s="86">
        <v>21509.59363381525</v>
      </c>
      <c r="S208" s="87">
        <v>0</v>
      </c>
    </row>
    <row r="209" spans="1:19" ht="15" customHeight="1" x14ac:dyDescent="0.25">
      <c r="A209" s="75">
        <v>311</v>
      </c>
      <c r="B209" s="76" t="s">
        <v>239</v>
      </c>
      <c r="C209" s="77" t="s">
        <v>235</v>
      </c>
      <c r="D209" s="77" t="s">
        <v>15</v>
      </c>
      <c r="E209" s="78" t="s">
        <v>23</v>
      </c>
      <c r="F209" s="79" t="s">
        <v>47</v>
      </c>
      <c r="G209" s="80" t="s">
        <v>244</v>
      </c>
      <c r="H209" s="76" t="s">
        <v>18</v>
      </c>
      <c r="I209" s="80" t="s">
        <v>32</v>
      </c>
      <c r="J209" s="81"/>
      <c r="K209" s="81"/>
      <c r="L209" s="82"/>
      <c r="M209" s="77">
        <v>501000</v>
      </c>
      <c r="N209" s="83">
        <v>0</v>
      </c>
      <c r="O209" s="84">
        <v>0</v>
      </c>
      <c r="P209" s="89">
        <v>0</v>
      </c>
      <c r="Q209" s="85">
        <v>0</v>
      </c>
      <c r="R209" s="86">
        <v>0</v>
      </c>
      <c r="S209" s="87">
        <v>0</v>
      </c>
    </row>
    <row r="210" spans="1:19" ht="15" customHeight="1" x14ac:dyDescent="0.25">
      <c r="A210" s="75">
        <v>311</v>
      </c>
      <c r="B210" s="76" t="s">
        <v>239</v>
      </c>
      <c r="C210" s="77" t="s">
        <v>235</v>
      </c>
      <c r="D210" s="77" t="s">
        <v>15</v>
      </c>
      <c r="E210" s="78" t="s">
        <v>23</v>
      </c>
      <c r="F210" s="79" t="s">
        <v>47</v>
      </c>
      <c r="G210" s="80" t="s">
        <v>244</v>
      </c>
      <c r="H210" s="76"/>
      <c r="I210" s="80" t="s">
        <v>32</v>
      </c>
      <c r="J210" s="81"/>
      <c r="K210" s="81"/>
      <c r="L210" s="82"/>
      <c r="M210" s="77">
        <v>506200</v>
      </c>
      <c r="N210" s="83">
        <v>0</v>
      </c>
      <c r="O210" s="84">
        <v>0</v>
      </c>
      <c r="P210" s="89">
        <v>0</v>
      </c>
      <c r="Q210" s="85">
        <v>0</v>
      </c>
      <c r="R210" s="87">
        <v>0</v>
      </c>
      <c r="S210" s="87">
        <v>0</v>
      </c>
    </row>
    <row r="211" spans="1:19" ht="15" customHeight="1" x14ac:dyDescent="0.25">
      <c r="A211" s="75">
        <v>311</v>
      </c>
      <c r="B211" s="76" t="s">
        <v>239</v>
      </c>
      <c r="C211" s="77" t="s">
        <v>235</v>
      </c>
      <c r="D211" s="77" t="s">
        <v>15</v>
      </c>
      <c r="E211" s="78" t="s">
        <v>23</v>
      </c>
      <c r="F211" s="79" t="s">
        <v>47</v>
      </c>
      <c r="G211" s="80" t="s">
        <v>244</v>
      </c>
      <c r="H211" s="76"/>
      <c r="I211" s="80" t="s">
        <v>32</v>
      </c>
      <c r="J211" s="81"/>
      <c r="K211" s="81"/>
      <c r="L211" s="82"/>
      <c r="M211" s="77">
        <v>506200</v>
      </c>
      <c r="N211" s="83">
        <v>0</v>
      </c>
      <c r="O211" s="84">
        <v>1750.7468438022981</v>
      </c>
      <c r="P211" s="89">
        <v>0</v>
      </c>
      <c r="Q211" s="85">
        <v>0</v>
      </c>
      <c r="R211" s="87">
        <v>0</v>
      </c>
      <c r="S211" s="87">
        <v>0</v>
      </c>
    </row>
    <row r="212" spans="1:19" ht="15" customHeight="1" x14ac:dyDescent="0.25">
      <c r="A212" s="75">
        <v>311</v>
      </c>
      <c r="B212" s="76" t="s">
        <v>239</v>
      </c>
      <c r="C212" s="77" t="s">
        <v>235</v>
      </c>
      <c r="D212" s="77" t="s">
        <v>15</v>
      </c>
      <c r="E212" s="78" t="s">
        <v>23</v>
      </c>
      <c r="F212" s="79" t="s">
        <v>47</v>
      </c>
      <c r="G212" s="80" t="s">
        <v>244</v>
      </c>
      <c r="H212" s="76"/>
      <c r="I212" s="80" t="s">
        <v>32</v>
      </c>
      <c r="J212" s="81"/>
      <c r="K212" s="81"/>
      <c r="L212" s="82"/>
      <c r="M212" s="77">
        <v>506200</v>
      </c>
      <c r="N212" s="83">
        <v>0</v>
      </c>
      <c r="O212" s="84">
        <v>4605.5520302289769</v>
      </c>
      <c r="P212" s="89">
        <v>0</v>
      </c>
      <c r="Q212" s="85">
        <v>0</v>
      </c>
      <c r="R212" s="87">
        <v>0</v>
      </c>
      <c r="S212" s="87">
        <v>0</v>
      </c>
    </row>
    <row r="213" spans="1:19" ht="15" customHeight="1" x14ac:dyDescent="0.25">
      <c r="A213" s="75">
        <v>311</v>
      </c>
      <c r="B213" s="76" t="s">
        <v>239</v>
      </c>
      <c r="C213" s="77" t="s">
        <v>235</v>
      </c>
      <c r="D213" s="77" t="s">
        <v>15</v>
      </c>
      <c r="E213" s="78" t="s">
        <v>23</v>
      </c>
      <c r="F213" s="79" t="s">
        <v>47</v>
      </c>
      <c r="G213" s="80" t="s">
        <v>245</v>
      </c>
      <c r="H213" s="76" t="s">
        <v>18</v>
      </c>
      <c r="I213" s="80" t="s">
        <v>32</v>
      </c>
      <c r="J213" s="81">
        <v>3537.9473457893027</v>
      </c>
      <c r="K213" s="81">
        <v>178085.99999999997</v>
      </c>
      <c r="L213" s="82">
        <v>1.9866510257905187E-2</v>
      </c>
      <c r="M213" s="77" t="s">
        <v>246</v>
      </c>
      <c r="N213" s="83">
        <v>24234.939318656725</v>
      </c>
      <c r="O213" s="84">
        <v>12033.454619502099</v>
      </c>
      <c r="P213" s="89">
        <v>13264.137134270599</v>
      </c>
      <c r="Q213" s="85">
        <v>0</v>
      </c>
      <c r="R213" s="86">
        <v>9875.0900323567894</v>
      </c>
      <c r="S213" s="87">
        <v>0</v>
      </c>
    </row>
    <row r="214" spans="1:19" ht="15" customHeight="1" x14ac:dyDescent="0.25">
      <c r="A214" s="75">
        <v>311</v>
      </c>
      <c r="B214" s="76" t="s">
        <v>239</v>
      </c>
      <c r="C214" s="77" t="s">
        <v>235</v>
      </c>
      <c r="D214" s="77" t="s">
        <v>15</v>
      </c>
      <c r="E214" s="78" t="s">
        <v>23</v>
      </c>
      <c r="F214" s="79" t="s">
        <v>47</v>
      </c>
      <c r="G214" s="80" t="s">
        <v>247</v>
      </c>
      <c r="H214" s="76" t="s">
        <v>18</v>
      </c>
      <c r="I214" s="80" t="s">
        <v>32</v>
      </c>
      <c r="J214" s="81">
        <v>9306.9998320574759</v>
      </c>
      <c r="K214" s="81">
        <v>178085.99999999997</v>
      </c>
      <c r="L214" s="82">
        <v>5.2261266085248011E-2</v>
      </c>
      <c r="M214" s="77" t="s">
        <v>248</v>
      </c>
      <c r="N214" s="83">
        <v>63752.948849593718</v>
      </c>
      <c r="O214" s="84">
        <v>12786.522177100545</v>
      </c>
      <c r="P214" s="89">
        <v>34892.929696129708</v>
      </c>
      <c r="Q214" s="85">
        <v>0</v>
      </c>
      <c r="R214" s="86">
        <v>25977.622697545507</v>
      </c>
      <c r="S214" s="87">
        <v>0</v>
      </c>
    </row>
    <row r="215" spans="1:19" ht="15" customHeight="1" x14ac:dyDescent="0.25">
      <c r="A215" s="75">
        <v>311</v>
      </c>
      <c r="B215" s="76" t="s">
        <v>239</v>
      </c>
      <c r="C215" s="77" t="s">
        <v>235</v>
      </c>
      <c r="D215" s="77" t="s">
        <v>15</v>
      </c>
      <c r="E215" s="78" t="s">
        <v>23</v>
      </c>
      <c r="F215" s="79" t="s">
        <v>47</v>
      </c>
      <c r="G215" s="80" t="s">
        <v>249</v>
      </c>
      <c r="H215" s="76" t="s">
        <v>18</v>
      </c>
      <c r="I215" s="80" t="s">
        <v>32</v>
      </c>
      <c r="J215" s="81">
        <v>24317.467132644499</v>
      </c>
      <c r="K215" s="81">
        <v>178085.99999999997</v>
      </c>
      <c r="L215" s="82">
        <v>0.13654901077369644</v>
      </c>
      <c r="M215" s="77" t="s">
        <v>250</v>
      </c>
      <c r="N215" s="83">
        <v>166574.64985861484</v>
      </c>
      <c r="O215" s="84">
        <v>9453.0862889426189</v>
      </c>
      <c r="P215" s="89">
        <v>91168.76058751237</v>
      </c>
      <c r="Q215" s="85">
        <v>0</v>
      </c>
      <c r="R215" s="86">
        <v>67874.71768892814</v>
      </c>
      <c r="S215" s="87">
        <v>0</v>
      </c>
    </row>
    <row r="216" spans="1:19" ht="15" customHeight="1" x14ac:dyDescent="0.25">
      <c r="A216" s="75">
        <v>311</v>
      </c>
      <c r="B216" s="76" t="s">
        <v>239</v>
      </c>
      <c r="C216" s="77" t="s">
        <v>235</v>
      </c>
      <c r="D216" s="77" t="s">
        <v>15</v>
      </c>
      <c r="E216" s="78" t="s">
        <v>23</v>
      </c>
      <c r="F216" s="79" t="s">
        <v>47</v>
      </c>
      <c r="G216" s="80" t="s">
        <v>249</v>
      </c>
      <c r="H216" s="76" t="s">
        <v>18</v>
      </c>
      <c r="I216" s="80" t="s">
        <v>41</v>
      </c>
      <c r="J216" s="81">
        <v>25839.282451653762</v>
      </c>
      <c r="K216" s="81">
        <v>178085.99999999997</v>
      </c>
      <c r="L216" s="82">
        <v>0.1450944063635197</v>
      </c>
      <c r="M216" s="77" t="s">
        <v>250</v>
      </c>
      <c r="N216" s="83">
        <v>183458.90540674172</v>
      </c>
      <c r="O216" s="84">
        <v>2538.9395596462186</v>
      </c>
      <c r="P216" s="89">
        <v>96874.210109210602</v>
      </c>
      <c r="Q216" s="85">
        <v>0</v>
      </c>
      <c r="R216" s="86">
        <v>72122.396305661066</v>
      </c>
      <c r="S216" s="87">
        <v>0</v>
      </c>
    </row>
    <row r="217" spans="1:19" ht="15" customHeight="1" x14ac:dyDescent="0.25">
      <c r="A217" s="75">
        <v>311</v>
      </c>
      <c r="B217" s="76" t="s">
        <v>251</v>
      </c>
      <c r="C217" s="77" t="s">
        <v>235</v>
      </c>
      <c r="D217" s="77" t="s">
        <v>15</v>
      </c>
      <c r="E217" s="78" t="s">
        <v>23</v>
      </c>
      <c r="F217" s="79" t="s">
        <v>47</v>
      </c>
      <c r="G217" s="80" t="s">
        <v>249</v>
      </c>
      <c r="H217" s="76" t="s">
        <v>34</v>
      </c>
      <c r="I217" s="80" t="s">
        <v>32</v>
      </c>
      <c r="J217" s="81">
        <v>19103.002620782387</v>
      </c>
      <c r="K217" s="81">
        <v>178085.99999999997</v>
      </c>
      <c r="L217" s="82">
        <v>0.1072684131306357</v>
      </c>
      <c r="M217" s="77" t="s">
        <v>250</v>
      </c>
      <c r="N217" s="83">
        <v>130855.56795235936</v>
      </c>
      <c r="O217" s="84">
        <v>682.74919826962264</v>
      </c>
      <c r="P217" s="89">
        <v>71619.182231973595</v>
      </c>
      <c r="Q217" s="85">
        <v>0</v>
      </c>
      <c r="R217" s="86">
        <v>53320.146494856337</v>
      </c>
      <c r="S217" s="87">
        <v>0</v>
      </c>
    </row>
    <row r="218" spans="1:19" ht="15" customHeight="1" x14ac:dyDescent="0.25">
      <c r="A218" s="75">
        <v>311</v>
      </c>
      <c r="B218" s="76" t="s">
        <v>251</v>
      </c>
      <c r="C218" s="77" t="s">
        <v>235</v>
      </c>
      <c r="D218" s="77" t="s">
        <v>15</v>
      </c>
      <c r="E218" s="78" t="s">
        <v>23</v>
      </c>
      <c r="F218" s="79" t="s">
        <v>47</v>
      </c>
      <c r="G218" s="80" t="s">
        <v>249</v>
      </c>
      <c r="H218" s="76" t="s">
        <v>34</v>
      </c>
      <c r="I218" s="80" t="s">
        <v>41</v>
      </c>
      <c r="J218" s="81">
        <v>5130.7443494578474</v>
      </c>
      <c r="K218" s="81">
        <v>178085.99999999997</v>
      </c>
      <c r="L218" s="82">
        <v>2.8810486784238223E-2</v>
      </c>
      <c r="M218" s="77" t="s">
        <v>250</v>
      </c>
      <c r="N218" s="83">
        <v>36428.284881150721</v>
      </c>
      <c r="O218" s="84">
        <v>1239.8869683364712</v>
      </c>
      <c r="P218" s="89">
        <v>19235.703199832311</v>
      </c>
      <c r="Q218" s="85">
        <v>0</v>
      </c>
      <c r="R218" s="86">
        <v>14320.892153525983</v>
      </c>
      <c r="S218" s="87">
        <v>0</v>
      </c>
    </row>
    <row r="219" spans="1:19" ht="15" customHeight="1" x14ac:dyDescent="0.25">
      <c r="A219" s="75">
        <v>311</v>
      </c>
      <c r="B219" s="76" t="s">
        <v>234</v>
      </c>
      <c r="C219" s="77" t="s">
        <v>235</v>
      </c>
      <c r="D219" s="77" t="s">
        <v>15</v>
      </c>
      <c r="E219" s="78" t="s">
        <v>23</v>
      </c>
      <c r="F219" s="79" t="s">
        <v>63</v>
      </c>
      <c r="G219" s="90" t="s">
        <v>64</v>
      </c>
      <c r="H219" s="76" t="s">
        <v>18</v>
      </c>
      <c r="I219" s="80" t="s">
        <v>65</v>
      </c>
      <c r="J219" s="81">
        <v>133.59911020831558</v>
      </c>
      <c r="K219" s="81">
        <v>178085.99999999997</v>
      </c>
      <c r="L219" s="82">
        <v>7.5019434547530747E-4</v>
      </c>
      <c r="M219" s="77" t="s">
        <v>238</v>
      </c>
      <c r="N219" s="83">
        <v>1315.9512355519087</v>
      </c>
      <c r="O219" s="84">
        <v>17077.385490415327</v>
      </c>
      <c r="P219" s="89">
        <v>500.82172394231253</v>
      </c>
      <c r="Q219" s="85">
        <v>0</v>
      </c>
      <c r="R219" s="86">
        <v>384.55291889698913</v>
      </c>
      <c r="S219" s="87">
        <v>0</v>
      </c>
    </row>
    <row r="220" spans="1:19" ht="15" customHeight="1" x14ac:dyDescent="0.25">
      <c r="A220" s="61">
        <v>311</v>
      </c>
      <c r="B220" s="62" t="s">
        <v>234</v>
      </c>
      <c r="C220" s="63" t="s">
        <v>235</v>
      </c>
      <c r="D220" s="63" t="s">
        <v>15</v>
      </c>
      <c r="E220" s="64" t="s">
        <v>23</v>
      </c>
      <c r="F220" s="65" t="s">
        <v>63</v>
      </c>
      <c r="G220" s="66" t="s">
        <v>64</v>
      </c>
      <c r="H220" s="62" t="s">
        <v>18</v>
      </c>
      <c r="I220" s="67" t="s">
        <v>32</v>
      </c>
      <c r="J220" s="68">
        <v>2713.2764745943368</v>
      </c>
      <c r="K220" s="68">
        <v>178085.99999999997</v>
      </c>
      <c r="L220" s="69">
        <v>1.5235765161743974E-2</v>
      </c>
      <c r="M220" s="63" t="s">
        <v>238</v>
      </c>
      <c r="N220" s="70">
        <v>18585.943850971209</v>
      </c>
      <c r="O220" s="71">
        <v>3108.586824359103</v>
      </c>
      <c r="P220" s="217">
        <v>10171.169398305394</v>
      </c>
      <c r="Q220" s="72">
        <v>0</v>
      </c>
      <c r="R220" s="73">
        <v>7809.9201892352166</v>
      </c>
      <c r="S220" s="74">
        <v>0</v>
      </c>
    </row>
    <row r="221" spans="1:19" ht="15" customHeight="1" x14ac:dyDescent="0.25">
      <c r="A221" s="27">
        <v>311</v>
      </c>
      <c r="B221" s="28" t="s">
        <v>234</v>
      </c>
      <c r="C221" s="29" t="s">
        <v>235</v>
      </c>
      <c r="D221" s="29" t="s">
        <v>15</v>
      </c>
      <c r="E221" s="30" t="s">
        <v>23</v>
      </c>
      <c r="F221" s="31" t="s">
        <v>30</v>
      </c>
      <c r="G221" s="52" t="s">
        <v>31</v>
      </c>
      <c r="H221" s="28" t="s">
        <v>34</v>
      </c>
      <c r="I221" s="32" t="s">
        <v>32</v>
      </c>
      <c r="J221" s="33">
        <v>18803.352474032166</v>
      </c>
      <c r="K221" s="33">
        <v>178085.99999999997</v>
      </c>
      <c r="L221" s="34">
        <v>0.105585798288648</v>
      </c>
      <c r="M221" s="29" t="s">
        <v>33</v>
      </c>
      <c r="N221" s="35">
        <v>128802.96444712035</v>
      </c>
      <c r="O221" s="36">
        <v>1814.5542801892957</v>
      </c>
      <c r="P221" s="8">
        <v>70476.257472463636</v>
      </c>
      <c r="Q221" s="37">
        <v>0</v>
      </c>
      <c r="R221" s="39">
        <v>54123.793519581246</v>
      </c>
      <c r="S221" s="38">
        <v>0</v>
      </c>
    </row>
    <row r="222" spans="1:19" ht="15" customHeight="1" x14ac:dyDescent="0.25">
      <c r="A222" s="27">
        <v>311</v>
      </c>
      <c r="B222" s="28" t="s">
        <v>234</v>
      </c>
      <c r="C222" s="29" t="s">
        <v>235</v>
      </c>
      <c r="D222" s="29" t="s">
        <v>15</v>
      </c>
      <c r="E222" s="30" t="s">
        <v>23</v>
      </c>
      <c r="F222" s="31" t="s">
        <v>30</v>
      </c>
      <c r="G222" s="52" t="s">
        <v>31</v>
      </c>
      <c r="H222" s="28" t="s">
        <v>34</v>
      </c>
      <c r="I222" s="32" t="s">
        <v>41</v>
      </c>
      <c r="J222" s="33">
        <v>3743.7922416425436</v>
      </c>
      <c r="K222" s="33">
        <v>178085.99999999997</v>
      </c>
      <c r="L222" s="34">
        <v>2.1022383801323766E-2</v>
      </c>
      <c r="M222" s="29" t="s">
        <v>33</v>
      </c>
      <c r="N222" s="35">
        <v>26580.924915662061</v>
      </c>
      <c r="O222" s="36">
        <v>2640.0490345642188</v>
      </c>
      <c r="P222" s="8">
        <v>14031.990089604746</v>
      </c>
      <c r="Q222" s="37">
        <v>0</v>
      </c>
      <c r="R222" s="39">
        <v>10776.176139159505</v>
      </c>
      <c r="S222" s="38">
        <v>0</v>
      </c>
    </row>
    <row r="223" spans="1:19" ht="15" customHeight="1" x14ac:dyDescent="0.25">
      <c r="A223" s="27">
        <v>311</v>
      </c>
      <c r="B223" s="28" t="s">
        <v>234</v>
      </c>
      <c r="C223" s="29" t="s">
        <v>235</v>
      </c>
      <c r="D223" s="29" t="s">
        <v>15</v>
      </c>
      <c r="E223" s="30" t="s">
        <v>23</v>
      </c>
      <c r="F223" s="31" t="s">
        <v>30</v>
      </c>
      <c r="G223" s="52" t="s">
        <v>31</v>
      </c>
      <c r="H223" s="28" t="s">
        <v>18</v>
      </c>
      <c r="I223" s="32" t="s">
        <v>41</v>
      </c>
      <c r="J223" s="33">
        <v>4696.6159925050579</v>
      </c>
      <c r="K223" s="33">
        <v>178085.99999999997</v>
      </c>
      <c r="L223" s="34">
        <v>2.6372741217754674E-2</v>
      </c>
      <c r="M223" s="29" t="s">
        <v>85</v>
      </c>
      <c r="N223" s="35">
        <v>33345.973546785914</v>
      </c>
      <c r="O223" s="36">
        <v>51.616491032020306</v>
      </c>
      <c r="P223" s="8">
        <v>17603.240021528731</v>
      </c>
      <c r="Q223" s="37">
        <v>0</v>
      </c>
      <c r="R223" s="39">
        <v>13518.795362165378</v>
      </c>
      <c r="S223" s="38">
        <v>0</v>
      </c>
    </row>
    <row r="224" spans="1:19" ht="15" customHeight="1" x14ac:dyDescent="0.25">
      <c r="A224" s="27">
        <v>312</v>
      </c>
      <c r="B224" s="28" t="s">
        <v>252</v>
      </c>
      <c r="C224" s="29" t="s">
        <v>253</v>
      </c>
      <c r="D224" s="29" t="s">
        <v>22</v>
      </c>
      <c r="E224" s="30" t="s">
        <v>16</v>
      </c>
      <c r="F224" s="31" t="s">
        <v>63</v>
      </c>
      <c r="G224" s="52" t="s">
        <v>64</v>
      </c>
      <c r="H224" s="28" t="s">
        <v>18</v>
      </c>
      <c r="I224" s="32" t="s">
        <v>41</v>
      </c>
      <c r="J224" s="33">
        <v>1367</v>
      </c>
      <c r="K224" s="33">
        <v>2598</v>
      </c>
      <c r="L224" s="34">
        <v>0.52617397998460358</v>
      </c>
      <c r="M224" s="29" t="s">
        <v>215</v>
      </c>
      <c r="N224" s="35"/>
      <c r="O224" s="36">
        <v>0</v>
      </c>
      <c r="P224" s="175">
        <v>0</v>
      </c>
      <c r="Q224" s="37">
        <v>0</v>
      </c>
      <c r="R224" s="39">
        <v>3712.7324802218727</v>
      </c>
      <c r="S224" s="38">
        <v>0</v>
      </c>
    </row>
    <row r="225" spans="1:19" ht="15" customHeight="1" x14ac:dyDescent="0.25">
      <c r="A225" s="27">
        <v>312</v>
      </c>
      <c r="B225" s="28" t="s">
        <v>252</v>
      </c>
      <c r="C225" s="29" t="s">
        <v>253</v>
      </c>
      <c r="D225" s="29" t="s">
        <v>22</v>
      </c>
      <c r="E225" s="30" t="s">
        <v>16</v>
      </c>
      <c r="F225" s="31" t="s">
        <v>63</v>
      </c>
      <c r="G225" s="52" t="s">
        <v>64</v>
      </c>
      <c r="H225" s="28" t="s">
        <v>18</v>
      </c>
      <c r="I225" s="32" t="s">
        <v>19</v>
      </c>
      <c r="J225" s="33">
        <v>1231</v>
      </c>
      <c r="K225" s="33">
        <v>2598</v>
      </c>
      <c r="L225" s="34">
        <v>0.47382602001539648</v>
      </c>
      <c r="M225" s="29" t="s">
        <v>215</v>
      </c>
      <c r="N225" s="35"/>
      <c r="O225" s="36">
        <v>0</v>
      </c>
      <c r="P225" s="175">
        <v>0</v>
      </c>
      <c r="Q225" s="37">
        <v>0</v>
      </c>
      <c r="R225" s="39">
        <v>3343.3604119627835</v>
      </c>
      <c r="S225" s="38">
        <v>0</v>
      </c>
    </row>
    <row r="226" spans="1:19" ht="15" customHeight="1" x14ac:dyDescent="0.25">
      <c r="A226" s="27">
        <v>313</v>
      </c>
      <c r="B226" s="28" t="s">
        <v>254</v>
      </c>
      <c r="C226" s="29" t="s">
        <v>255</v>
      </c>
      <c r="D226" s="29" t="s">
        <v>15</v>
      </c>
      <c r="E226" s="30" t="s">
        <v>16</v>
      </c>
      <c r="F226" s="31" t="s">
        <v>24</v>
      </c>
      <c r="G226" s="52" t="s">
        <v>25</v>
      </c>
      <c r="H226" s="28" t="s">
        <v>18</v>
      </c>
      <c r="I226" s="32" t="s">
        <v>41</v>
      </c>
      <c r="J226" s="33">
        <v>284.88770938773644</v>
      </c>
      <c r="K226" s="33">
        <v>31836</v>
      </c>
      <c r="L226" s="34">
        <v>8.9486025062110956E-3</v>
      </c>
      <c r="M226" s="29" t="s">
        <v>256</v>
      </c>
      <c r="N226" s="35">
        <v>2022.7027366529289</v>
      </c>
      <c r="O226" s="36">
        <v>0</v>
      </c>
      <c r="P226" s="175">
        <v>1067.9021551532226</v>
      </c>
      <c r="Q226" s="37">
        <v>0</v>
      </c>
      <c r="R226" s="39">
        <v>645.35039679760098</v>
      </c>
      <c r="S226" s="38">
        <v>0</v>
      </c>
    </row>
    <row r="227" spans="1:19" ht="15" customHeight="1" x14ac:dyDescent="0.25">
      <c r="A227" s="27">
        <v>313</v>
      </c>
      <c r="B227" s="28" t="s">
        <v>254</v>
      </c>
      <c r="C227" s="29" t="s">
        <v>255</v>
      </c>
      <c r="D227" s="29" t="s">
        <v>15</v>
      </c>
      <c r="E227" s="30" t="s">
        <v>16</v>
      </c>
      <c r="F227" s="31" t="s">
        <v>24</v>
      </c>
      <c r="G227" s="52" t="s">
        <v>25</v>
      </c>
      <c r="H227" s="28" t="s">
        <v>40</v>
      </c>
      <c r="I227" s="32" t="s">
        <v>41</v>
      </c>
      <c r="J227" s="33">
        <v>61.825372356922784</v>
      </c>
      <c r="K227" s="33">
        <v>31836</v>
      </c>
      <c r="L227" s="34">
        <v>1.9419956136739159E-3</v>
      </c>
      <c r="M227" s="29" t="s">
        <v>257</v>
      </c>
      <c r="N227" s="35">
        <v>438.96014373415181</v>
      </c>
      <c r="O227" s="36">
        <v>0</v>
      </c>
      <c r="P227" s="175">
        <v>231.75714870150111</v>
      </c>
      <c r="Q227" s="37">
        <v>0</v>
      </c>
      <c r="R227" s="39">
        <v>140.05177221736994</v>
      </c>
      <c r="S227" s="38">
        <v>0</v>
      </c>
    </row>
    <row r="228" spans="1:19" ht="15" customHeight="1" x14ac:dyDescent="0.25">
      <c r="A228" s="27">
        <v>313</v>
      </c>
      <c r="B228" s="28" t="s">
        <v>254</v>
      </c>
      <c r="C228" s="29" t="s">
        <v>255</v>
      </c>
      <c r="D228" s="29" t="s">
        <v>15</v>
      </c>
      <c r="E228" s="30" t="s">
        <v>16</v>
      </c>
      <c r="F228" s="31" t="s">
        <v>24</v>
      </c>
      <c r="G228" s="52" t="s">
        <v>25</v>
      </c>
      <c r="H228" s="28" t="s">
        <v>18</v>
      </c>
      <c r="I228" s="32" t="s">
        <v>41</v>
      </c>
      <c r="J228" s="33">
        <v>162.46608326529548</v>
      </c>
      <c r="K228" s="33">
        <v>31836</v>
      </c>
      <c r="L228" s="34">
        <v>5.103219099927613E-3</v>
      </c>
      <c r="M228" s="29" t="s">
        <v>258</v>
      </c>
      <c r="N228" s="35">
        <v>1153.509191183598</v>
      </c>
      <c r="O228" s="36">
        <v>0</v>
      </c>
      <c r="P228" s="175">
        <v>609.00600753241122</v>
      </c>
      <c r="Q228" s="37">
        <v>0</v>
      </c>
      <c r="R228" s="39">
        <v>368.03114998096123</v>
      </c>
      <c r="S228" s="38">
        <v>0</v>
      </c>
    </row>
    <row r="229" spans="1:19" ht="15" customHeight="1" x14ac:dyDescent="0.25">
      <c r="A229" s="27">
        <v>313</v>
      </c>
      <c r="B229" s="28" t="s">
        <v>254</v>
      </c>
      <c r="C229" s="29" t="s">
        <v>255</v>
      </c>
      <c r="D229" s="29" t="s">
        <v>15</v>
      </c>
      <c r="E229" s="30" t="s">
        <v>16</v>
      </c>
      <c r="F229" s="31" t="s">
        <v>24</v>
      </c>
      <c r="G229" s="52" t="s">
        <v>25</v>
      </c>
      <c r="H229" s="28" t="s">
        <v>40</v>
      </c>
      <c r="I229" s="32" t="s">
        <v>41</v>
      </c>
      <c r="J229" s="33">
        <v>295.97252724058779</v>
      </c>
      <c r="K229" s="33">
        <v>31836</v>
      </c>
      <c r="L229" s="34">
        <v>9.2967875122687456E-3</v>
      </c>
      <c r="M229" s="29" t="s">
        <v>258</v>
      </c>
      <c r="N229" s="35">
        <v>2101.4049434081735</v>
      </c>
      <c r="O229" s="36">
        <v>0</v>
      </c>
      <c r="P229" s="175">
        <v>1109.4555071977404</v>
      </c>
      <c r="Q229" s="37">
        <v>0</v>
      </c>
      <c r="R229" s="39">
        <v>670.46061167889866</v>
      </c>
      <c r="S229" s="38">
        <v>0</v>
      </c>
    </row>
    <row r="230" spans="1:19" ht="15" customHeight="1" x14ac:dyDescent="0.25">
      <c r="A230" s="27">
        <v>313</v>
      </c>
      <c r="B230" s="28" t="s">
        <v>254</v>
      </c>
      <c r="C230" s="29" t="s">
        <v>255</v>
      </c>
      <c r="D230" s="29" t="s">
        <v>15</v>
      </c>
      <c r="E230" s="30" t="s">
        <v>16</v>
      </c>
      <c r="F230" s="31" t="s">
        <v>24</v>
      </c>
      <c r="G230" s="52" t="s">
        <v>25</v>
      </c>
      <c r="H230" s="28" t="s">
        <v>18</v>
      </c>
      <c r="I230" s="32" t="s">
        <v>41</v>
      </c>
      <c r="J230" s="33">
        <v>6142.8197257138836</v>
      </c>
      <c r="K230" s="33">
        <v>31836</v>
      </c>
      <c r="L230" s="34">
        <v>0.19295199540500954</v>
      </c>
      <c r="M230" s="29" t="s">
        <v>26</v>
      </c>
      <c r="N230" s="35">
        <v>43614.02005256858</v>
      </c>
      <c r="O230" s="36">
        <v>0</v>
      </c>
      <c r="P230" s="175">
        <v>23026.344713883278</v>
      </c>
      <c r="Q230" s="37">
        <v>0</v>
      </c>
      <c r="R230" s="39">
        <v>13915.205945406906</v>
      </c>
      <c r="S230" s="38">
        <v>0</v>
      </c>
    </row>
    <row r="231" spans="1:19" ht="15" customHeight="1" x14ac:dyDescent="0.25">
      <c r="A231" s="27">
        <v>313</v>
      </c>
      <c r="B231" s="28" t="s">
        <v>254</v>
      </c>
      <c r="C231" s="29" t="s">
        <v>255</v>
      </c>
      <c r="D231" s="29" t="s">
        <v>15</v>
      </c>
      <c r="E231" s="30" t="s">
        <v>16</v>
      </c>
      <c r="F231" s="31" t="s">
        <v>24</v>
      </c>
      <c r="G231" s="52" t="s">
        <v>25</v>
      </c>
      <c r="H231" s="28" t="s">
        <v>34</v>
      </c>
      <c r="I231" s="32" t="s">
        <v>41</v>
      </c>
      <c r="J231" s="33">
        <v>1851.6909765464586</v>
      </c>
      <c r="K231" s="33">
        <v>31836</v>
      </c>
      <c r="L231" s="34">
        <v>5.8163430598896178E-2</v>
      </c>
      <c r="M231" s="29" t="s">
        <v>26</v>
      </c>
      <c r="N231" s="35">
        <v>13147.005933479857</v>
      </c>
      <c r="O231" s="36">
        <v>0</v>
      </c>
      <c r="P231" s="175">
        <v>6941.0591306423621</v>
      </c>
      <c r="Q231" s="37">
        <v>0</v>
      </c>
      <c r="R231" s="39">
        <v>4194.5983174528446</v>
      </c>
      <c r="S231" s="38">
        <v>0</v>
      </c>
    </row>
    <row r="232" spans="1:19" ht="15" customHeight="1" x14ac:dyDescent="0.25">
      <c r="A232" s="27">
        <v>313</v>
      </c>
      <c r="B232" s="28" t="s">
        <v>254</v>
      </c>
      <c r="C232" s="29" t="s">
        <v>255</v>
      </c>
      <c r="D232" s="29" t="s">
        <v>15</v>
      </c>
      <c r="E232" s="30" t="s">
        <v>16</v>
      </c>
      <c r="F232" s="31" t="s">
        <v>24</v>
      </c>
      <c r="G232" s="52" t="s">
        <v>25</v>
      </c>
      <c r="H232" s="28" t="s">
        <v>40</v>
      </c>
      <c r="I232" s="32" t="s">
        <v>41</v>
      </c>
      <c r="J232" s="33">
        <v>2512.4778979089892</v>
      </c>
      <c r="K232" s="33">
        <v>31836</v>
      </c>
      <c r="L232" s="34">
        <v>7.8919396215259119E-2</v>
      </c>
      <c r="M232" s="29" t="s">
        <v>26</v>
      </c>
      <c r="N232" s="35">
        <v>17838.593075153825</v>
      </c>
      <c r="O232" s="36">
        <v>0</v>
      </c>
      <c r="P232" s="175">
        <v>9418.0167611141533</v>
      </c>
      <c r="Q232" s="37">
        <v>0</v>
      </c>
      <c r="R232" s="39">
        <v>5691.4656369186496</v>
      </c>
      <c r="S232" s="38">
        <v>0</v>
      </c>
    </row>
    <row r="233" spans="1:19" ht="15" customHeight="1" x14ac:dyDescent="0.25">
      <c r="A233" s="27">
        <v>313</v>
      </c>
      <c r="B233" s="28" t="s">
        <v>254</v>
      </c>
      <c r="C233" s="29" t="s">
        <v>255</v>
      </c>
      <c r="D233" s="29" t="s">
        <v>15</v>
      </c>
      <c r="E233" s="30" t="s">
        <v>16</v>
      </c>
      <c r="F233" s="31" t="s">
        <v>24</v>
      </c>
      <c r="G233" s="52" t="s">
        <v>25</v>
      </c>
      <c r="H233" s="28" t="s">
        <v>18</v>
      </c>
      <c r="I233" s="32" t="s">
        <v>41</v>
      </c>
      <c r="J233" s="33">
        <v>1180.7394220407389</v>
      </c>
      <c r="K233" s="33">
        <v>31836</v>
      </c>
      <c r="L233" s="34">
        <v>3.7088183881164055E-2</v>
      </c>
      <c r="M233" s="29" t="s">
        <v>259</v>
      </c>
      <c r="N233" s="35">
        <v>8383.2498964892475</v>
      </c>
      <c r="O233" s="36">
        <v>0</v>
      </c>
      <c r="P233" s="175">
        <v>4425.996766469897</v>
      </c>
      <c r="Q233" s="37">
        <v>0</v>
      </c>
      <c r="R233" s="39">
        <v>2674.7052590165626</v>
      </c>
      <c r="S233" s="38">
        <v>0</v>
      </c>
    </row>
    <row r="234" spans="1:19" ht="15" customHeight="1" x14ac:dyDescent="0.25">
      <c r="A234" s="27">
        <v>313</v>
      </c>
      <c r="B234" s="28" t="s">
        <v>254</v>
      </c>
      <c r="C234" s="29" t="s">
        <v>255</v>
      </c>
      <c r="D234" s="29" t="s">
        <v>15</v>
      </c>
      <c r="E234" s="30" t="s">
        <v>16</v>
      </c>
      <c r="F234" s="31" t="s">
        <v>24</v>
      </c>
      <c r="G234" s="52" t="s">
        <v>25</v>
      </c>
      <c r="H234" s="28" t="s">
        <v>34</v>
      </c>
      <c r="I234" s="32" t="s">
        <v>41</v>
      </c>
      <c r="J234" s="33">
        <v>211.51672441305462</v>
      </c>
      <c r="K234" s="33">
        <v>31836</v>
      </c>
      <c r="L234" s="34">
        <v>6.6439478707455276E-3</v>
      </c>
      <c r="M234" s="29" t="s">
        <v>259</v>
      </c>
      <c r="N234" s="35">
        <v>1501.7687433326878</v>
      </c>
      <c r="O234" s="36">
        <v>0</v>
      </c>
      <c r="P234" s="175">
        <v>792.87234323288203</v>
      </c>
      <c r="Q234" s="37">
        <v>0</v>
      </c>
      <c r="R234" s="39">
        <v>479.14458058810737</v>
      </c>
      <c r="S234" s="38">
        <v>0</v>
      </c>
    </row>
    <row r="235" spans="1:19" ht="15" customHeight="1" x14ac:dyDescent="0.25">
      <c r="A235" s="27">
        <v>313</v>
      </c>
      <c r="B235" s="28" t="s">
        <v>254</v>
      </c>
      <c r="C235" s="29" t="s">
        <v>255</v>
      </c>
      <c r="D235" s="29" t="s">
        <v>15</v>
      </c>
      <c r="E235" s="30" t="s">
        <v>16</v>
      </c>
      <c r="F235" s="31" t="s">
        <v>24</v>
      </c>
      <c r="G235" s="52" t="s">
        <v>25</v>
      </c>
      <c r="H235" s="28" t="s">
        <v>40</v>
      </c>
      <c r="I235" s="32" t="s">
        <v>41</v>
      </c>
      <c r="J235" s="33">
        <v>3259.6441000096734</v>
      </c>
      <c r="K235" s="33">
        <v>31836</v>
      </c>
      <c r="L235" s="34">
        <v>0.10238861980178644</v>
      </c>
      <c r="M235" s="29" t="s">
        <v>259</v>
      </c>
      <c r="N235" s="35">
        <v>23143.473110068684</v>
      </c>
      <c r="O235" s="36">
        <v>0</v>
      </c>
      <c r="P235" s="175">
        <v>12218.774664084875</v>
      </c>
      <c r="Q235" s="37">
        <v>0</v>
      </c>
      <c r="R235" s="39">
        <v>7384.0062032902697</v>
      </c>
      <c r="S235" s="38">
        <v>0</v>
      </c>
    </row>
    <row r="236" spans="1:19" ht="15" customHeight="1" x14ac:dyDescent="0.25">
      <c r="A236" s="27">
        <v>313</v>
      </c>
      <c r="B236" s="28" t="s">
        <v>254</v>
      </c>
      <c r="C236" s="29" t="s">
        <v>255</v>
      </c>
      <c r="D236" s="29" t="s">
        <v>15</v>
      </c>
      <c r="E236" s="30" t="s">
        <v>16</v>
      </c>
      <c r="F236" s="31" t="s">
        <v>24</v>
      </c>
      <c r="G236" s="52" t="s">
        <v>25</v>
      </c>
      <c r="H236" s="28" t="s">
        <v>18</v>
      </c>
      <c r="I236" s="32" t="s">
        <v>41</v>
      </c>
      <c r="J236" s="33">
        <v>188.7810122448856</v>
      </c>
      <c r="K236" s="33">
        <v>31836</v>
      </c>
      <c r="L236" s="34">
        <v>5.9297968414651842E-3</v>
      </c>
      <c r="M236" s="29" t="s">
        <v>260</v>
      </c>
      <c r="N236" s="35">
        <v>1340.3451869386879</v>
      </c>
      <c r="O236" s="36">
        <v>0</v>
      </c>
      <c r="P236" s="175">
        <v>707.64648816154272</v>
      </c>
      <c r="Q236" s="37">
        <v>0</v>
      </c>
      <c r="R236" s="39">
        <v>427.64182920322958</v>
      </c>
      <c r="S236" s="38">
        <v>0</v>
      </c>
    </row>
    <row r="237" spans="1:19" ht="15" customHeight="1" x14ac:dyDescent="0.25">
      <c r="A237" s="27">
        <v>313</v>
      </c>
      <c r="B237" s="28" t="s">
        <v>254</v>
      </c>
      <c r="C237" s="29" t="s">
        <v>255</v>
      </c>
      <c r="D237" s="29" t="s">
        <v>15</v>
      </c>
      <c r="E237" s="30" t="s">
        <v>16</v>
      </c>
      <c r="F237" s="31" t="s">
        <v>24</v>
      </c>
      <c r="G237" s="52" t="s">
        <v>25</v>
      </c>
      <c r="H237" s="28" t="s">
        <v>34</v>
      </c>
      <c r="I237" s="32" t="s">
        <v>41</v>
      </c>
      <c r="J237" s="33">
        <v>1150.6969627036287</v>
      </c>
      <c r="K237" s="33">
        <v>31836</v>
      </c>
      <c r="L237" s="34">
        <v>3.6144520753349313E-2</v>
      </c>
      <c r="M237" s="29" t="s">
        <v>261</v>
      </c>
      <c r="N237" s="35">
        <v>8169.9484351957644</v>
      </c>
      <c r="O237" s="36">
        <v>0</v>
      </c>
      <c r="P237" s="175">
        <v>4313.3818845517981</v>
      </c>
      <c r="Q237" s="37">
        <v>0</v>
      </c>
      <c r="R237" s="39">
        <v>2606.65068026465</v>
      </c>
      <c r="S237" s="38">
        <v>0</v>
      </c>
    </row>
    <row r="238" spans="1:19" ht="15" customHeight="1" x14ac:dyDescent="0.25">
      <c r="A238" s="27">
        <v>313</v>
      </c>
      <c r="B238" s="28" t="s">
        <v>254</v>
      </c>
      <c r="C238" s="29" t="s">
        <v>255</v>
      </c>
      <c r="D238" s="29" t="s">
        <v>15</v>
      </c>
      <c r="E238" s="30" t="s">
        <v>16</v>
      </c>
      <c r="F238" s="31" t="s">
        <v>24</v>
      </c>
      <c r="G238" s="52" t="s">
        <v>25</v>
      </c>
      <c r="H238" s="28" t="s">
        <v>34</v>
      </c>
      <c r="I238" s="32" t="s">
        <v>41</v>
      </c>
      <c r="J238" s="33">
        <v>2325.5344211283127</v>
      </c>
      <c r="K238" s="33">
        <v>31836</v>
      </c>
      <c r="L238" s="34">
        <v>7.3047318165859798E-2</v>
      </c>
      <c r="M238" s="29" t="s">
        <v>262</v>
      </c>
      <c r="N238" s="35">
        <v>16511.294390011022</v>
      </c>
      <c r="O238" s="36">
        <v>0</v>
      </c>
      <c r="P238" s="175">
        <v>8717.2575136450996</v>
      </c>
      <c r="Q238" s="37">
        <v>0</v>
      </c>
      <c r="R238" s="39">
        <v>5267.986339835551</v>
      </c>
      <c r="S238" s="38">
        <v>0</v>
      </c>
    </row>
    <row r="239" spans="1:19" ht="15" customHeight="1" x14ac:dyDescent="0.25">
      <c r="A239" s="27">
        <v>313</v>
      </c>
      <c r="B239" s="28" t="s">
        <v>254</v>
      </c>
      <c r="C239" s="29" t="s">
        <v>255</v>
      </c>
      <c r="D239" s="29" t="s">
        <v>15</v>
      </c>
      <c r="E239" s="30" t="s">
        <v>16</v>
      </c>
      <c r="F239" s="31" t="s">
        <v>24</v>
      </c>
      <c r="G239" s="52" t="s">
        <v>25</v>
      </c>
      <c r="H239" s="28" t="s">
        <v>34</v>
      </c>
      <c r="I239" s="32" t="s">
        <v>41</v>
      </c>
      <c r="J239" s="33">
        <v>175.76579979758725</v>
      </c>
      <c r="K239" s="33">
        <v>31836</v>
      </c>
      <c r="L239" s="34">
        <v>5.5209762469401701E-3</v>
      </c>
      <c r="M239" s="29" t="s">
        <v>263</v>
      </c>
      <c r="N239" s="35">
        <v>1247.9371785628696</v>
      </c>
      <c r="O239" s="36">
        <v>0</v>
      </c>
      <c r="P239" s="175">
        <v>658.8560355925531</v>
      </c>
      <c r="Q239" s="37">
        <v>0</v>
      </c>
      <c r="R239" s="39">
        <v>398.15873028218277</v>
      </c>
      <c r="S239" s="38">
        <v>0</v>
      </c>
    </row>
    <row r="240" spans="1:19" ht="15" customHeight="1" x14ac:dyDescent="0.25">
      <c r="A240" s="27">
        <v>313</v>
      </c>
      <c r="B240" s="28" t="s">
        <v>254</v>
      </c>
      <c r="C240" s="29" t="s">
        <v>255</v>
      </c>
      <c r="D240" s="29" t="s">
        <v>15</v>
      </c>
      <c r="E240" s="30" t="s">
        <v>16</v>
      </c>
      <c r="F240" s="31" t="s">
        <v>24</v>
      </c>
      <c r="G240" s="52" t="s">
        <v>25</v>
      </c>
      <c r="H240" s="28" t="s">
        <v>18</v>
      </c>
      <c r="I240" s="32" t="s">
        <v>41</v>
      </c>
      <c r="J240" s="33">
        <v>270.01405387753334</v>
      </c>
      <c r="K240" s="33">
        <v>31836</v>
      </c>
      <c r="L240" s="34">
        <v>8.4814063914289903E-3</v>
      </c>
      <c r="M240" s="29" t="s">
        <v>264</v>
      </c>
      <c r="N240" s="35">
        <v>1917.0997825304869</v>
      </c>
      <c r="O240" s="36">
        <v>0</v>
      </c>
      <c r="P240" s="175">
        <v>1012.1444939301487</v>
      </c>
      <c r="Q240" s="37">
        <v>0</v>
      </c>
      <c r="R240" s="39">
        <v>611.65740419371025</v>
      </c>
      <c r="S240" s="38">
        <v>0</v>
      </c>
    </row>
    <row r="241" spans="1:19" ht="15" customHeight="1" x14ac:dyDescent="0.25">
      <c r="A241" s="27">
        <v>313</v>
      </c>
      <c r="B241" s="28" t="s">
        <v>254</v>
      </c>
      <c r="C241" s="29" t="s">
        <v>255</v>
      </c>
      <c r="D241" s="29" t="s">
        <v>15</v>
      </c>
      <c r="E241" s="30" t="s">
        <v>16</v>
      </c>
      <c r="F241" s="31" t="s">
        <v>24</v>
      </c>
      <c r="G241" s="52" t="s">
        <v>25</v>
      </c>
      <c r="H241" s="28" t="s">
        <v>34</v>
      </c>
      <c r="I241" s="32" t="s">
        <v>41</v>
      </c>
      <c r="J241" s="33">
        <v>708.12120781761769</v>
      </c>
      <c r="K241" s="33">
        <v>31836</v>
      </c>
      <c r="L241" s="34">
        <v>2.2242782002061114E-2</v>
      </c>
      <c r="M241" s="29" t="s">
        <v>264</v>
      </c>
      <c r="N241" s="35">
        <v>5027.6605755050859</v>
      </c>
      <c r="O241" s="36">
        <v>0</v>
      </c>
      <c r="P241" s="175">
        <v>2654.3865452637533</v>
      </c>
      <c r="Q241" s="37">
        <v>0</v>
      </c>
      <c r="R241" s="39">
        <v>1604.0927263167075</v>
      </c>
      <c r="S241" s="38">
        <v>0</v>
      </c>
    </row>
    <row r="242" spans="1:19" ht="15" customHeight="1" x14ac:dyDescent="0.25">
      <c r="A242" s="27">
        <v>313</v>
      </c>
      <c r="B242" s="28" t="s">
        <v>254</v>
      </c>
      <c r="C242" s="29" t="s">
        <v>255</v>
      </c>
      <c r="D242" s="29" t="s">
        <v>15</v>
      </c>
      <c r="E242" s="30" t="s">
        <v>16</v>
      </c>
      <c r="F242" s="31" t="s">
        <v>24</v>
      </c>
      <c r="G242" s="52" t="s">
        <v>25</v>
      </c>
      <c r="H242" s="28" t="s">
        <v>34</v>
      </c>
      <c r="I242" s="32" t="s">
        <v>41</v>
      </c>
      <c r="J242" s="33">
        <v>281.63911674564343</v>
      </c>
      <c r="K242" s="33">
        <v>31836</v>
      </c>
      <c r="L242" s="34">
        <v>8.8465610235470352E-3</v>
      </c>
      <c r="M242" s="29" t="s">
        <v>265</v>
      </c>
      <c r="N242" s="35">
        <v>1999.6377288940685</v>
      </c>
      <c r="O242" s="36">
        <v>0</v>
      </c>
      <c r="P242" s="175">
        <v>1055.7270330001745</v>
      </c>
      <c r="Q242" s="37">
        <v>0</v>
      </c>
      <c r="R242" s="39">
        <v>637.99142523959961</v>
      </c>
      <c r="S242" s="38">
        <v>0</v>
      </c>
    </row>
    <row r="243" spans="1:19" ht="15" customHeight="1" x14ac:dyDescent="0.25">
      <c r="A243" s="27">
        <v>313</v>
      </c>
      <c r="B243" s="28" t="s">
        <v>254</v>
      </c>
      <c r="C243" s="29" t="s">
        <v>255</v>
      </c>
      <c r="D243" s="29" t="s">
        <v>15</v>
      </c>
      <c r="E243" s="30" t="s">
        <v>16</v>
      </c>
      <c r="F243" s="31" t="s">
        <v>24</v>
      </c>
      <c r="G243" s="52" t="s">
        <v>25</v>
      </c>
      <c r="H243" s="28" t="s">
        <v>40</v>
      </c>
      <c r="I243" s="32" t="s">
        <v>41</v>
      </c>
      <c r="J243" s="33">
        <v>307.81142833021124</v>
      </c>
      <c r="K243" s="33">
        <v>31836</v>
      </c>
      <c r="L243" s="34">
        <v>9.6686590127594944E-3</v>
      </c>
      <c r="M243" s="29" t="s">
        <v>265</v>
      </c>
      <c r="N243" s="35">
        <v>2185.4611411444998</v>
      </c>
      <c r="O243" s="36">
        <v>0</v>
      </c>
      <c r="P243" s="175">
        <v>1153.82772988853</v>
      </c>
      <c r="Q243" s="37">
        <v>0</v>
      </c>
      <c r="R243" s="39">
        <v>697.27903614605441</v>
      </c>
      <c r="S243" s="38">
        <v>0</v>
      </c>
    </row>
    <row r="244" spans="1:19" ht="15" customHeight="1" x14ac:dyDescent="0.25">
      <c r="A244" s="27">
        <v>313</v>
      </c>
      <c r="B244" s="28" t="s">
        <v>254</v>
      </c>
      <c r="C244" s="29" t="s">
        <v>255</v>
      </c>
      <c r="D244" s="29" t="s">
        <v>15</v>
      </c>
      <c r="E244" s="30" t="s">
        <v>16</v>
      </c>
      <c r="F244" s="31" t="s">
        <v>24</v>
      </c>
      <c r="G244" s="52" t="s">
        <v>25</v>
      </c>
      <c r="H244" s="28" t="s">
        <v>18</v>
      </c>
      <c r="I244" s="32" t="s">
        <v>41</v>
      </c>
      <c r="J244" s="33">
        <v>2184.1391053059792</v>
      </c>
      <c r="K244" s="33">
        <v>31836</v>
      </c>
      <c r="L244" s="34">
        <v>6.8605952547618393E-2</v>
      </c>
      <c r="M244" s="29" t="s">
        <v>266</v>
      </c>
      <c r="N244" s="35">
        <v>15507.387647672454</v>
      </c>
      <c r="O244" s="36">
        <v>0</v>
      </c>
      <c r="P244" s="175">
        <v>8187.2398601795085</v>
      </c>
      <c r="Q244" s="37">
        <v>0</v>
      </c>
      <c r="R244" s="39">
        <v>4947.6863754482729</v>
      </c>
      <c r="S244" s="38">
        <v>0</v>
      </c>
    </row>
    <row r="245" spans="1:19" ht="15" customHeight="1" x14ac:dyDescent="0.25">
      <c r="A245" s="27">
        <v>313</v>
      </c>
      <c r="B245" s="28" t="s">
        <v>254</v>
      </c>
      <c r="C245" s="29" t="s">
        <v>255</v>
      </c>
      <c r="D245" s="29" t="s">
        <v>15</v>
      </c>
      <c r="E245" s="30" t="s">
        <v>16</v>
      </c>
      <c r="F245" s="31" t="s">
        <v>24</v>
      </c>
      <c r="G245" s="52" t="s">
        <v>25</v>
      </c>
      <c r="H245" s="28" t="s">
        <v>18</v>
      </c>
      <c r="I245" s="32" t="s">
        <v>41</v>
      </c>
      <c r="J245" s="33">
        <v>176.19561142855989</v>
      </c>
      <c r="K245" s="33">
        <v>31836</v>
      </c>
      <c r="L245" s="34">
        <v>5.5344770520341716E-3</v>
      </c>
      <c r="M245" s="29" t="s">
        <v>267</v>
      </c>
      <c r="N245" s="35">
        <v>1250.9888411427753</v>
      </c>
      <c r="O245" s="36">
        <v>0</v>
      </c>
      <c r="P245" s="175">
        <v>660.46539081968024</v>
      </c>
      <c r="Q245" s="37">
        <v>0</v>
      </c>
      <c r="R245" s="39">
        <v>399.13237392301426</v>
      </c>
      <c r="S245" s="38">
        <v>0</v>
      </c>
    </row>
    <row r="246" spans="1:19" ht="15" customHeight="1" x14ac:dyDescent="0.25">
      <c r="A246" s="27">
        <v>313</v>
      </c>
      <c r="B246" s="28" t="s">
        <v>254</v>
      </c>
      <c r="C246" s="29" t="s">
        <v>255</v>
      </c>
      <c r="D246" s="29" t="s">
        <v>15</v>
      </c>
      <c r="E246" s="30" t="s">
        <v>16</v>
      </c>
      <c r="F246" s="31" t="s">
        <v>24</v>
      </c>
      <c r="G246" s="52" t="s">
        <v>25</v>
      </c>
      <c r="H246" s="28" t="s">
        <v>18</v>
      </c>
      <c r="I246" s="32" t="s">
        <v>41</v>
      </c>
      <c r="J246" s="33">
        <v>665.88211591832373</v>
      </c>
      <c r="K246" s="33">
        <v>31836</v>
      </c>
      <c r="L246" s="34">
        <v>2.0916010677168102E-2</v>
      </c>
      <c r="M246" s="29" t="s">
        <v>268</v>
      </c>
      <c r="N246" s="35">
        <v>4727.7630230200984</v>
      </c>
      <c r="O246" s="36">
        <v>0</v>
      </c>
      <c r="P246" s="175">
        <v>2496.0599772981254</v>
      </c>
      <c r="Q246" s="37">
        <v>0</v>
      </c>
      <c r="R246" s="39">
        <v>1508.409361189573</v>
      </c>
      <c r="S246" s="38">
        <v>0</v>
      </c>
    </row>
    <row r="247" spans="1:19" ht="15" customHeight="1" x14ac:dyDescent="0.25">
      <c r="A247" s="27">
        <v>313</v>
      </c>
      <c r="B247" s="28" t="s">
        <v>254</v>
      </c>
      <c r="C247" s="29" t="s">
        <v>255</v>
      </c>
      <c r="D247" s="29" t="s">
        <v>15</v>
      </c>
      <c r="E247" s="30" t="s">
        <v>16</v>
      </c>
      <c r="F247" s="31" t="s">
        <v>24</v>
      </c>
      <c r="G247" s="52" t="s">
        <v>25</v>
      </c>
      <c r="H247" s="28" t="s">
        <v>40</v>
      </c>
      <c r="I247" s="32" t="s">
        <v>42</v>
      </c>
      <c r="J247" s="33">
        <v>3084.6914505741261</v>
      </c>
      <c r="K247" s="33">
        <v>31836</v>
      </c>
      <c r="L247" s="34">
        <v>9.6893185405645371E-2</v>
      </c>
      <c r="M247" s="29" t="s">
        <v>258</v>
      </c>
      <c r="N247" s="35">
        <v>14652.284390227098</v>
      </c>
      <c r="O247" s="36">
        <v>0</v>
      </c>
      <c r="P247" s="175">
        <v>11562.957411032985</v>
      </c>
      <c r="Q247" s="37">
        <v>0</v>
      </c>
      <c r="R247" s="39">
        <v>6987.6894861645214</v>
      </c>
      <c r="S247" s="38">
        <v>0</v>
      </c>
    </row>
    <row r="248" spans="1:19" ht="15" customHeight="1" x14ac:dyDescent="0.25">
      <c r="A248" s="27">
        <v>313</v>
      </c>
      <c r="B248" s="28" t="s">
        <v>254</v>
      </c>
      <c r="C248" s="29" t="s">
        <v>255</v>
      </c>
      <c r="D248" s="29" t="s">
        <v>15</v>
      </c>
      <c r="E248" s="30" t="s">
        <v>16</v>
      </c>
      <c r="F248" s="31" t="s">
        <v>24</v>
      </c>
      <c r="G248" s="52" t="s">
        <v>25</v>
      </c>
      <c r="H248" s="28" t="s">
        <v>40</v>
      </c>
      <c r="I248" s="32" t="s">
        <v>42</v>
      </c>
      <c r="J248" s="33">
        <v>155.22114761950826</v>
      </c>
      <c r="K248" s="33">
        <v>31836</v>
      </c>
      <c r="L248" s="34">
        <v>4.8756485619898312E-3</v>
      </c>
      <c r="M248" s="29" t="s">
        <v>26</v>
      </c>
      <c r="N248" s="35">
        <v>737.30045119266424</v>
      </c>
      <c r="O248" s="36">
        <v>0</v>
      </c>
      <c r="P248" s="175">
        <v>581.84688857524168</v>
      </c>
      <c r="Q248" s="37">
        <v>0</v>
      </c>
      <c r="R248" s="39">
        <v>351.6193430138224</v>
      </c>
      <c r="S248" s="38">
        <v>0</v>
      </c>
    </row>
    <row r="249" spans="1:19" ht="15" customHeight="1" x14ac:dyDescent="0.25">
      <c r="A249" s="27">
        <v>313</v>
      </c>
      <c r="B249" s="28" t="s">
        <v>254</v>
      </c>
      <c r="C249" s="29" t="s">
        <v>255</v>
      </c>
      <c r="D249" s="29" t="s">
        <v>15</v>
      </c>
      <c r="E249" s="30" t="s">
        <v>16</v>
      </c>
      <c r="F249" s="31" t="s">
        <v>24</v>
      </c>
      <c r="G249" s="52" t="s">
        <v>25</v>
      </c>
      <c r="H249" s="28" t="s">
        <v>40</v>
      </c>
      <c r="I249" s="32" t="s">
        <v>42</v>
      </c>
      <c r="J249" s="33">
        <v>876.07868063213982</v>
      </c>
      <c r="K249" s="33">
        <v>31836</v>
      </c>
      <c r="L249" s="34">
        <v>2.7518491036315488E-2</v>
      </c>
      <c r="M249" s="29" t="s">
        <v>265</v>
      </c>
      <c r="N249" s="35">
        <v>4161.3737330026643</v>
      </c>
      <c r="O249" s="36">
        <v>0</v>
      </c>
      <c r="P249" s="175">
        <v>3283.9843029072317</v>
      </c>
      <c r="Q249" s="37">
        <v>0</v>
      </c>
      <c r="R249" s="39">
        <v>1984.5634105695399</v>
      </c>
      <c r="S249" s="38">
        <v>0</v>
      </c>
    </row>
    <row r="250" spans="1:19" ht="15" customHeight="1" x14ac:dyDescent="0.25">
      <c r="A250" s="27">
        <v>314</v>
      </c>
      <c r="B250" s="28" t="s">
        <v>269</v>
      </c>
      <c r="C250" s="29" t="s">
        <v>270</v>
      </c>
      <c r="D250" s="29" t="s">
        <v>15</v>
      </c>
      <c r="E250" s="30" t="s">
        <v>23</v>
      </c>
      <c r="F250" s="31" t="s">
        <v>63</v>
      </c>
      <c r="G250" s="52" t="s">
        <v>64</v>
      </c>
      <c r="H250" s="28" t="s">
        <v>18</v>
      </c>
      <c r="I250" s="32" t="s">
        <v>65</v>
      </c>
      <c r="J250" s="33">
        <v>8314.702320791057</v>
      </c>
      <c r="K250" s="33">
        <v>228779</v>
      </c>
      <c r="L250" s="34">
        <v>3.6343817923808815E-2</v>
      </c>
      <c r="M250" s="29" t="s">
        <v>271</v>
      </c>
      <c r="N250" s="35">
        <v>81899.817859791918</v>
      </c>
      <c r="O250" s="36">
        <v>0</v>
      </c>
      <c r="P250" s="175">
        <v>31169.034848992847</v>
      </c>
      <c r="Q250" s="37">
        <v>0</v>
      </c>
      <c r="R250" s="39">
        <v>33715.021715055045</v>
      </c>
      <c r="S250" s="38">
        <v>0</v>
      </c>
    </row>
    <row r="251" spans="1:19" ht="15" customHeight="1" x14ac:dyDescent="0.25">
      <c r="A251" s="27">
        <v>314</v>
      </c>
      <c r="B251" s="28" t="s">
        <v>269</v>
      </c>
      <c r="C251" s="29" t="s">
        <v>270</v>
      </c>
      <c r="D251" s="29" t="s">
        <v>15</v>
      </c>
      <c r="E251" s="30" t="s">
        <v>23</v>
      </c>
      <c r="F251" s="31" t="s">
        <v>24</v>
      </c>
      <c r="G251" s="52" t="s">
        <v>25</v>
      </c>
      <c r="H251" s="28" t="s">
        <v>18</v>
      </c>
      <c r="I251" s="32" t="s">
        <v>32</v>
      </c>
      <c r="J251" s="33">
        <v>120339.98787271067</v>
      </c>
      <c r="K251" s="33">
        <v>228779</v>
      </c>
      <c r="L251" s="34">
        <v>0.52600976432588076</v>
      </c>
      <c r="M251" s="29" t="s">
        <v>272</v>
      </c>
      <c r="N251" s="35">
        <v>824328.91692806815</v>
      </c>
      <c r="O251" s="36">
        <v>0</v>
      </c>
      <c r="P251" s="175">
        <v>451094.22338758892</v>
      </c>
      <c r="Q251" s="37">
        <v>0</v>
      </c>
      <c r="R251" s="39">
        <v>487962.99064897071</v>
      </c>
      <c r="S251" s="38">
        <v>0</v>
      </c>
    </row>
    <row r="252" spans="1:19" ht="15" customHeight="1" x14ac:dyDescent="0.25">
      <c r="A252" s="27">
        <v>314</v>
      </c>
      <c r="B252" s="28" t="s">
        <v>269</v>
      </c>
      <c r="C252" s="29" t="s">
        <v>270</v>
      </c>
      <c r="D252" s="29" t="s">
        <v>15</v>
      </c>
      <c r="E252" s="30" t="s">
        <v>23</v>
      </c>
      <c r="F252" s="31" t="s">
        <v>24</v>
      </c>
      <c r="G252" s="52" t="s">
        <v>25</v>
      </c>
      <c r="H252" s="28" t="s">
        <v>34</v>
      </c>
      <c r="I252" s="32" t="s">
        <v>32</v>
      </c>
      <c r="J252" s="33">
        <v>54492.431758790262</v>
      </c>
      <c r="K252" s="33">
        <v>228779</v>
      </c>
      <c r="L252" s="34">
        <v>0.23818808439057021</v>
      </c>
      <c r="M252" s="29" t="s">
        <v>272</v>
      </c>
      <c r="N252" s="35">
        <v>373273.15754771332</v>
      </c>
      <c r="O252" s="36">
        <v>0</v>
      </c>
      <c r="P252" s="175">
        <v>204264.78325636897</v>
      </c>
      <c r="Q252" s="37">
        <v>0</v>
      </c>
      <c r="R252" s="39">
        <v>220959.71953130045</v>
      </c>
      <c r="S252" s="38">
        <v>0</v>
      </c>
    </row>
    <row r="253" spans="1:19" ht="15" customHeight="1" x14ac:dyDescent="0.25">
      <c r="A253" s="27">
        <v>314</v>
      </c>
      <c r="B253" s="28" t="s">
        <v>269</v>
      </c>
      <c r="C253" s="29" t="s">
        <v>270</v>
      </c>
      <c r="D253" s="29" t="s">
        <v>15</v>
      </c>
      <c r="E253" s="30" t="s">
        <v>23</v>
      </c>
      <c r="F253" s="31" t="s">
        <v>24</v>
      </c>
      <c r="G253" s="52" t="s">
        <v>25</v>
      </c>
      <c r="H253" s="28" t="s">
        <v>273</v>
      </c>
      <c r="I253" s="32" t="s">
        <v>32</v>
      </c>
      <c r="J253" s="33">
        <v>11729.336258428468</v>
      </c>
      <c r="K253" s="33">
        <v>228779</v>
      </c>
      <c r="L253" s="34">
        <v>5.1269287209177714E-2</v>
      </c>
      <c r="M253" s="29" t="s">
        <v>272</v>
      </c>
      <c r="N253" s="35">
        <v>80345.953370235016</v>
      </c>
      <c r="O253" s="36">
        <v>0</v>
      </c>
      <c r="P253" s="175">
        <v>43967.394881203429</v>
      </c>
      <c r="Q253" s="37">
        <v>0</v>
      </c>
      <c r="R253" s="39">
        <v>47560.932157016359</v>
      </c>
      <c r="S253" s="38">
        <v>0</v>
      </c>
    </row>
    <row r="254" spans="1:19" ht="15" customHeight="1" x14ac:dyDescent="0.25">
      <c r="A254" s="27">
        <v>314</v>
      </c>
      <c r="B254" s="28" t="s">
        <v>269</v>
      </c>
      <c r="C254" s="29" t="s">
        <v>270</v>
      </c>
      <c r="D254" s="29" t="s">
        <v>15</v>
      </c>
      <c r="E254" s="30" t="s">
        <v>23</v>
      </c>
      <c r="F254" s="31" t="s">
        <v>24</v>
      </c>
      <c r="G254" s="52" t="s">
        <v>25</v>
      </c>
      <c r="H254" s="28" t="s">
        <v>18</v>
      </c>
      <c r="I254" s="32" t="s">
        <v>41</v>
      </c>
      <c r="J254" s="33">
        <v>33902.541789279538</v>
      </c>
      <c r="K254" s="33">
        <v>228779</v>
      </c>
      <c r="L254" s="34">
        <v>0.1481890461505625</v>
      </c>
      <c r="M254" s="29" t="s">
        <v>272</v>
      </c>
      <c r="N254" s="35">
        <v>240708.04670388473</v>
      </c>
      <c r="O254" s="36">
        <v>0</v>
      </c>
      <c r="P254" s="175">
        <v>127083.61515766857</v>
      </c>
      <c r="Q254" s="37">
        <v>0</v>
      </c>
      <c r="R254" s="39">
        <v>137470.39512416325</v>
      </c>
      <c r="S254" s="38">
        <v>0</v>
      </c>
    </row>
    <row r="255" spans="1:19" ht="15" customHeight="1" x14ac:dyDescent="0.25">
      <c r="A255" s="27">
        <v>316</v>
      </c>
      <c r="B255" s="28" t="s">
        <v>274</v>
      </c>
      <c r="C255" s="29" t="s">
        <v>275</v>
      </c>
      <c r="D255" s="29" t="s">
        <v>15</v>
      </c>
      <c r="E255" s="30" t="s">
        <v>16</v>
      </c>
      <c r="F255" s="31" t="s">
        <v>17</v>
      </c>
      <c r="G255" s="32" t="s">
        <v>200</v>
      </c>
      <c r="H255" s="28" t="s">
        <v>18</v>
      </c>
      <c r="I255" s="32" t="s">
        <v>41</v>
      </c>
      <c r="J255" s="33">
        <v>283</v>
      </c>
      <c r="K255" s="33">
        <v>1152</v>
      </c>
      <c r="L255" s="34">
        <v>0.24565972222222221</v>
      </c>
      <c r="M255" s="29" t="s">
        <v>201</v>
      </c>
      <c r="N255" s="35">
        <v>2009.3000000000002</v>
      </c>
      <c r="O255" s="36">
        <v>0</v>
      </c>
      <c r="P255" s="175">
        <v>0</v>
      </c>
      <c r="Q255" s="37">
        <v>0</v>
      </c>
      <c r="R255" s="39">
        <v>1223.1616880361944</v>
      </c>
      <c r="S255" s="53">
        <v>0</v>
      </c>
    </row>
    <row r="256" spans="1:19" ht="15" customHeight="1" x14ac:dyDescent="0.25">
      <c r="A256" s="27">
        <v>316</v>
      </c>
      <c r="B256" s="28" t="s">
        <v>274</v>
      </c>
      <c r="C256" s="29" t="s">
        <v>275</v>
      </c>
      <c r="D256" s="29" t="s">
        <v>15</v>
      </c>
      <c r="E256" s="30" t="s">
        <v>16</v>
      </c>
      <c r="F256" s="31" t="s">
        <v>17</v>
      </c>
      <c r="G256" s="32" t="s">
        <v>200</v>
      </c>
      <c r="H256" s="28" t="s">
        <v>18</v>
      </c>
      <c r="I256" s="32" t="s">
        <v>19</v>
      </c>
      <c r="J256" s="33">
        <v>699</v>
      </c>
      <c r="K256" s="33">
        <v>1152</v>
      </c>
      <c r="L256" s="34">
        <v>0.60677083333333337</v>
      </c>
      <c r="M256" s="29" t="s">
        <v>201</v>
      </c>
      <c r="N256" s="35">
        <v>3320.25</v>
      </c>
      <c r="O256" s="36">
        <v>23.138291940799785</v>
      </c>
      <c r="P256" s="175">
        <v>0</v>
      </c>
      <c r="Q256" s="37">
        <v>0</v>
      </c>
      <c r="R256" s="39">
        <v>3021.1661481883393</v>
      </c>
      <c r="S256" s="53">
        <v>0</v>
      </c>
    </row>
    <row r="257" spans="1:19" ht="15" customHeight="1" x14ac:dyDescent="0.25">
      <c r="A257" s="27">
        <v>316</v>
      </c>
      <c r="B257" s="28" t="s">
        <v>274</v>
      </c>
      <c r="C257" s="29" t="s">
        <v>275</v>
      </c>
      <c r="D257" s="29" t="s">
        <v>15</v>
      </c>
      <c r="E257" s="30" t="s">
        <v>16</v>
      </c>
      <c r="F257" s="31" t="s">
        <v>17</v>
      </c>
      <c r="G257" s="32" t="s">
        <v>200</v>
      </c>
      <c r="H257" s="28" t="s">
        <v>18</v>
      </c>
      <c r="I257" s="32" t="s">
        <v>42</v>
      </c>
      <c r="J257" s="33">
        <v>170</v>
      </c>
      <c r="K257" s="33">
        <v>1152</v>
      </c>
      <c r="L257" s="34">
        <v>0.14756944444444445</v>
      </c>
      <c r="M257" s="29" t="s">
        <v>201</v>
      </c>
      <c r="N257" s="35">
        <v>807.5</v>
      </c>
      <c r="O257" s="36">
        <v>2244.0861155350149</v>
      </c>
      <c r="P257" s="175">
        <v>0</v>
      </c>
      <c r="Q257" s="37">
        <v>0</v>
      </c>
      <c r="R257" s="39">
        <v>734.76143804294372</v>
      </c>
      <c r="S257" s="53">
        <v>0</v>
      </c>
    </row>
    <row r="258" spans="1:19" ht="15" customHeight="1" x14ac:dyDescent="0.25">
      <c r="A258" s="27">
        <v>317</v>
      </c>
      <c r="B258" s="28" t="s">
        <v>276</v>
      </c>
      <c r="C258" s="29" t="s">
        <v>277</v>
      </c>
      <c r="D258" s="29" t="s">
        <v>15</v>
      </c>
      <c r="E258" s="30" t="s">
        <v>29</v>
      </c>
      <c r="F258" s="31" t="s">
        <v>17</v>
      </c>
      <c r="G258" s="32" t="s">
        <v>51</v>
      </c>
      <c r="H258" s="28" t="s">
        <v>18</v>
      </c>
      <c r="I258" s="32" t="s">
        <v>41</v>
      </c>
      <c r="J258" s="33">
        <v>143.84763047390521</v>
      </c>
      <c r="K258" s="33">
        <v>35713.999999999993</v>
      </c>
      <c r="L258" s="34">
        <v>4.02776587539635E-3</v>
      </c>
      <c r="M258" s="29">
        <v>709000</v>
      </c>
      <c r="N258" s="35">
        <v>1021.318176364727</v>
      </c>
      <c r="O258" s="36">
        <v>3418.2313555096421</v>
      </c>
      <c r="P258" s="175">
        <v>539.16</v>
      </c>
      <c r="Q258" s="37">
        <v>0</v>
      </c>
      <c r="R258" s="39">
        <v>348.86658127058018</v>
      </c>
      <c r="S258" s="53">
        <v>0</v>
      </c>
    </row>
    <row r="259" spans="1:19" ht="15" customHeight="1" x14ac:dyDescent="0.25">
      <c r="A259" s="27">
        <v>317</v>
      </c>
      <c r="B259" s="28" t="s">
        <v>276</v>
      </c>
      <c r="C259" s="29" t="s">
        <v>277</v>
      </c>
      <c r="D259" s="29" t="s">
        <v>15</v>
      </c>
      <c r="E259" s="30" t="s">
        <v>29</v>
      </c>
      <c r="F259" s="31" t="s">
        <v>207</v>
      </c>
      <c r="G259" s="32" t="s">
        <v>208</v>
      </c>
      <c r="H259" s="28" t="s">
        <v>18</v>
      </c>
      <c r="I259" s="32" t="s">
        <v>41</v>
      </c>
      <c r="J259" s="33">
        <v>13951.17976404719</v>
      </c>
      <c r="K259" s="33">
        <v>35713.999999999993</v>
      </c>
      <c r="L259" s="34">
        <v>0.39063615848258926</v>
      </c>
      <c r="M259" s="29" t="s">
        <v>209</v>
      </c>
      <c r="N259" s="35">
        <v>99053.376324735058</v>
      </c>
      <c r="O259" s="36">
        <v>2571.1671951324024</v>
      </c>
      <c r="P259" s="175">
        <v>52310.198692424878</v>
      </c>
      <c r="Q259" s="37">
        <v>0</v>
      </c>
      <c r="R259" s="53">
        <v>42250.190763212158</v>
      </c>
      <c r="S259" s="38">
        <v>0</v>
      </c>
    </row>
    <row r="260" spans="1:19" ht="15" customHeight="1" x14ac:dyDescent="0.25">
      <c r="A260" s="27">
        <v>317</v>
      </c>
      <c r="B260" s="28" t="s">
        <v>276</v>
      </c>
      <c r="C260" s="29" t="s">
        <v>277</v>
      </c>
      <c r="D260" s="29" t="s">
        <v>15</v>
      </c>
      <c r="E260" s="30" t="s">
        <v>29</v>
      </c>
      <c r="F260" s="31" t="s">
        <v>207</v>
      </c>
      <c r="G260" s="32" t="s">
        <v>208</v>
      </c>
      <c r="H260" s="28" t="s">
        <v>34</v>
      </c>
      <c r="I260" s="32" t="s">
        <v>41</v>
      </c>
      <c r="J260" s="33">
        <v>21250.681863627273</v>
      </c>
      <c r="K260" s="33">
        <v>35713.999999999993</v>
      </c>
      <c r="L260" s="34">
        <v>0.59502385237238276</v>
      </c>
      <c r="M260" s="29" t="s">
        <v>209</v>
      </c>
      <c r="N260" s="35">
        <v>150879.84123175364</v>
      </c>
      <c r="O260" s="36">
        <v>3916.4469963150232</v>
      </c>
      <c r="P260" s="175">
        <v>79679.821985148592</v>
      </c>
      <c r="Q260" s="37">
        <v>0</v>
      </c>
      <c r="R260" s="53">
        <v>64356.232072958621</v>
      </c>
      <c r="S260" s="38">
        <v>0</v>
      </c>
    </row>
    <row r="261" spans="1:19" ht="15" customHeight="1" x14ac:dyDescent="0.25">
      <c r="A261" s="27">
        <v>317</v>
      </c>
      <c r="B261" s="28" t="s">
        <v>276</v>
      </c>
      <c r="C261" s="29" t="s">
        <v>277</v>
      </c>
      <c r="D261" s="29" t="s">
        <v>15</v>
      </c>
      <c r="E261" s="30" t="s">
        <v>29</v>
      </c>
      <c r="F261" s="31" t="s">
        <v>207</v>
      </c>
      <c r="G261" s="32" t="s">
        <v>208</v>
      </c>
      <c r="H261" s="28" t="s">
        <v>34</v>
      </c>
      <c r="I261" s="32" t="s">
        <v>42</v>
      </c>
      <c r="J261" s="33">
        <v>368.29074185162966</v>
      </c>
      <c r="K261" s="33">
        <v>35713.999999999993</v>
      </c>
      <c r="L261" s="34">
        <v>1.031222326963179E-2</v>
      </c>
      <c r="M261" s="29" t="s">
        <v>209</v>
      </c>
      <c r="N261" s="35">
        <v>1749.3810237952409</v>
      </c>
      <c r="O261" s="36">
        <v>67.875053560716438</v>
      </c>
      <c r="P261" s="175">
        <v>1380.9125673323483</v>
      </c>
      <c r="Q261" s="37">
        <v>0</v>
      </c>
      <c r="R261" s="53">
        <v>1115.3432442793119</v>
      </c>
      <c r="S261" s="38">
        <v>0</v>
      </c>
    </row>
    <row r="262" spans="1:19" ht="15" customHeight="1" x14ac:dyDescent="0.25">
      <c r="A262" s="27">
        <v>318</v>
      </c>
      <c r="B262" s="28" t="s">
        <v>278</v>
      </c>
      <c r="C262" s="29" t="s">
        <v>279</v>
      </c>
      <c r="D262" s="29" t="s">
        <v>15</v>
      </c>
      <c r="E262" s="30" t="s">
        <v>16</v>
      </c>
      <c r="F262" s="31" t="s">
        <v>24</v>
      </c>
      <c r="G262" s="52" t="s">
        <v>25</v>
      </c>
      <c r="H262" s="28" t="s">
        <v>18</v>
      </c>
      <c r="I262" s="32" t="s">
        <v>19</v>
      </c>
      <c r="J262" s="33">
        <v>9651</v>
      </c>
      <c r="K262" s="33">
        <v>9651</v>
      </c>
      <c r="L262" s="34">
        <v>1</v>
      </c>
      <c r="M262" s="29" t="s">
        <v>26</v>
      </c>
      <c r="N262" s="35">
        <v>45842.25</v>
      </c>
      <c r="O262" s="36">
        <v>0</v>
      </c>
      <c r="P262" s="175">
        <v>0</v>
      </c>
      <c r="Q262" s="37">
        <v>0</v>
      </c>
      <c r="R262" s="39">
        <v>1660.2578494086611</v>
      </c>
      <c r="S262" s="38">
        <v>0</v>
      </c>
    </row>
    <row r="263" spans="1:19" ht="15" customHeight="1" x14ac:dyDescent="0.25">
      <c r="A263" s="27">
        <v>319</v>
      </c>
      <c r="B263" s="28" t="s">
        <v>280</v>
      </c>
      <c r="C263" s="29" t="s">
        <v>281</v>
      </c>
      <c r="D263" s="29" t="s">
        <v>15</v>
      </c>
      <c r="E263" s="30" t="s">
        <v>16</v>
      </c>
      <c r="F263" s="31" t="s">
        <v>24</v>
      </c>
      <c r="G263" s="52" t="s">
        <v>25</v>
      </c>
      <c r="H263" s="28" t="s">
        <v>18</v>
      </c>
      <c r="I263" s="32" t="s">
        <v>41</v>
      </c>
      <c r="J263" s="33">
        <v>551</v>
      </c>
      <c r="K263" s="33">
        <v>1004</v>
      </c>
      <c r="L263" s="34">
        <v>0.54880478087649398</v>
      </c>
      <c r="M263" s="29" t="s">
        <v>260</v>
      </c>
      <c r="N263" s="35">
        <v>3912.1000000000004</v>
      </c>
      <c r="O263" s="36">
        <v>0</v>
      </c>
      <c r="P263" s="175">
        <v>0</v>
      </c>
      <c r="Q263" s="37">
        <v>0</v>
      </c>
      <c r="R263" s="39">
        <v>2391.7882937633981</v>
      </c>
      <c r="S263" s="38">
        <v>0</v>
      </c>
    </row>
    <row r="264" spans="1:19" ht="15" customHeight="1" x14ac:dyDescent="0.25">
      <c r="A264" s="27">
        <v>319</v>
      </c>
      <c r="B264" s="28" t="s">
        <v>280</v>
      </c>
      <c r="C264" s="29" t="s">
        <v>281</v>
      </c>
      <c r="D264" s="29" t="s">
        <v>15</v>
      </c>
      <c r="E264" s="30" t="s">
        <v>16</v>
      </c>
      <c r="F264" s="31" t="s">
        <v>24</v>
      </c>
      <c r="G264" s="52" t="s">
        <v>25</v>
      </c>
      <c r="H264" s="28" t="s">
        <v>18</v>
      </c>
      <c r="I264" s="32" t="s">
        <v>42</v>
      </c>
      <c r="J264" s="33">
        <v>453</v>
      </c>
      <c r="K264" s="33">
        <v>1004</v>
      </c>
      <c r="L264" s="34">
        <v>0.45119521912350596</v>
      </c>
      <c r="M264" s="29" t="s">
        <v>260</v>
      </c>
      <c r="N264" s="35">
        <v>2151.75</v>
      </c>
      <c r="O264" s="36">
        <v>0</v>
      </c>
      <c r="P264" s="175">
        <v>0</v>
      </c>
      <c r="Q264" s="37">
        <v>0</v>
      </c>
      <c r="R264" s="39">
        <v>1966.3885609343365</v>
      </c>
      <c r="S264" s="38">
        <v>0</v>
      </c>
    </row>
    <row r="265" spans="1:19" ht="15" customHeight="1" x14ac:dyDescent="0.25">
      <c r="A265" s="27">
        <v>320</v>
      </c>
      <c r="B265" s="28" t="s">
        <v>282</v>
      </c>
      <c r="C265" s="29" t="s">
        <v>283</v>
      </c>
      <c r="D265" s="29" t="s">
        <v>15</v>
      </c>
      <c r="E265" s="30" t="s">
        <v>23</v>
      </c>
      <c r="F265" s="31" t="s">
        <v>24</v>
      </c>
      <c r="G265" s="52" t="s">
        <v>25</v>
      </c>
      <c r="H265" s="28" t="s">
        <v>18</v>
      </c>
      <c r="I265" s="32" t="s">
        <v>19</v>
      </c>
      <c r="J265" s="33">
        <v>5925</v>
      </c>
      <c r="K265" s="33">
        <v>5925</v>
      </c>
      <c r="L265" s="34">
        <v>1</v>
      </c>
      <c r="M265" s="29" t="s">
        <v>284</v>
      </c>
      <c r="N265" s="35">
        <v>28143.75</v>
      </c>
      <c r="O265" s="36">
        <v>0</v>
      </c>
      <c r="P265" s="175">
        <v>22209.851833993867</v>
      </c>
      <c r="Q265" s="37">
        <v>0</v>
      </c>
      <c r="R265" s="39">
        <v>73673.942067509328</v>
      </c>
      <c r="S265" s="38">
        <v>0</v>
      </c>
    </row>
    <row r="266" spans="1:19" ht="15" customHeight="1" x14ac:dyDescent="0.25">
      <c r="A266" s="27">
        <v>321</v>
      </c>
      <c r="B266" s="28" t="s">
        <v>285</v>
      </c>
      <c r="C266" s="29" t="s">
        <v>286</v>
      </c>
      <c r="D266" s="29" t="s">
        <v>15</v>
      </c>
      <c r="E266" s="30" t="s">
        <v>29</v>
      </c>
      <c r="F266" s="31" t="s">
        <v>24</v>
      </c>
      <c r="G266" s="52" t="s">
        <v>25</v>
      </c>
      <c r="H266" s="28" t="s">
        <v>18</v>
      </c>
      <c r="I266" s="32" t="s">
        <v>41</v>
      </c>
      <c r="J266" s="33">
        <v>190.38160822120989</v>
      </c>
      <c r="K266" s="33">
        <v>9508</v>
      </c>
      <c r="L266" s="34">
        <v>2.002330755376629E-2</v>
      </c>
      <c r="M266" s="29" t="s">
        <v>284</v>
      </c>
      <c r="N266" s="35">
        <v>1351.7094183705904</v>
      </c>
      <c r="O266" s="36">
        <v>0</v>
      </c>
      <c r="P266" s="175">
        <v>713.64408528127103</v>
      </c>
      <c r="Q266" s="37">
        <v>0</v>
      </c>
      <c r="R266" s="39">
        <v>72.720929612765474</v>
      </c>
      <c r="S266" s="38">
        <v>0</v>
      </c>
    </row>
    <row r="267" spans="1:19" ht="15" customHeight="1" x14ac:dyDescent="0.25">
      <c r="A267" s="27">
        <v>321</v>
      </c>
      <c r="B267" s="28" t="s">
        <v>285</v>
      </c>
      <c r="C267" s="29" t="s">
        <v>286</v>
      </c>
      <c r="D267" s="29" t="s">
        <v>15</v>
      </c>
      <c r="E267" s="30" t="s">
        <v>29</v>
      </c>
      <c r="F267" s="31" t="s">
        <v>24</v>
      </c>
      <c r="G267" s="52" t="s">
        <v>25</v>
      </c>
      <c r="H267" s="28" t="s">
        <v>18</v>
      </c>
      <c r="I267" s="32" t="s">
        <v>42</v>
      </c>
      <c r="J267" s="33">
        <v>5570.4248331391036</v>
      </c>
      <c r="K267" s="33">
        <v>9508</v>
      </c>
      <c r="L267" s="34">
        <v>0.58586714694353215</v>
      </c>
      <c r="M267" s="29" t="s">
        <v>284</v>
      </c>
      <c r="N267" s="35">
        <v>26459.517957410742</v>
      </c>
      <c r="O267" s="36">
        <v>0</v>
      </c>
      <c r="P267" s="175">
        <v>20880.724336290878</v>
      </c>
      <c r="Q267" s="37"/>
      <c r="R267" s="39">
        <v>2127.760533114249</v>
      </c>
      <c r="S267" s="38">
        <v>0</v>
      </c>
    </row>
    <row r="268" spans="1:19" ht="15" customHeight="1" x14ac:dyDescent="0.25">
      <c r="A268" s="27">
        <v>321</v>
      </c>
      <c r="B268" s="28" t="s">
        <v>285</v>
      </c>
      <c r="C268" s="29" t="s">
        <v>286</v>
      </c>
      <c r="D268" s="29" t="s">
        <v>15</v>
      </c>
      <c r="E268" s="30" t="s">
        <v>29</v>
      </c>
      <c r="F268" s="31" t="s">
        <v>24</v>
      </c>
      <c r="G268" s="52" t="s">
        <v>25</v>
      </c>
      <c r="H268" s="28" t="s">
        <v>34</v>
      </c>
      <c r="I268" s="32" t="s">
        <v>42</v>
      </c>
      <c r="J268" s="33">
        <v>3747.1935586396862</v>
      </c>
      <c r="K268" s="33">
        <v>9508</v>
      </c>
      <c r="L268" s="34">
        <v>0.39410954550270155</v>
      </c>
      <c r="M268" s="29" t="s">
        <v>284</v>
      </c>
      <c r="N268" s="35">
        <v>17799.169403538508</v>
      </c>
      <c r="O268" s="36">
        <v>0</v>
      </c>
      <c r="P268" s="175">
        <v>14046.352462413282</v>
      </c>
      <c r="Q268" s="37">
        <v>0</v>
      </c>
      <c r="R268" s="39">
        <v>1431.3325828544312</v>
      </c>
      <c r="S268" s="38">
        <v>0</v>
      </c>
    </row>
    <row r="269" spans="1:19" ht="15" customHeight="1" x14ac:dyDescent="0.25">
      <c r="A269" s="27">
        <v>322</v>
      </c>
      <c r="B269" s="28" t="s">
        <v>287</v>
      </c>
      <c r="C269" s="29" t="s">
        <v>288</v>
      </c>
      <c r="D269" s="29" t="s">
        <v>15</v>
      </c>
      <c r="E269" s="30" t="s">
        <v>29</v>
      </c>
      <c r="F269" s="31" t="s">
        <v>140</v>
      </c>
      <c r="G269" s="32" t="s">
        <v>289</v>
      </c>
      <c r="H269" s="28" t="s">
        <v>18</v>
      </c>
      <c r="I269" s="32" t="s">
        <v>41</v>
      </c>
      <c r="J269" s="33">
        <v>3686.2023534956638</v>
      </c>
      <c r="K269" s="33">
        <v>74031.000000000015</v>
      </c>
      <c r="L269" s="34">
        <v>4.979268621922793E-2</v>
      </c>
      <c r="M269" s="29" t="s">
        <v>290</v>
      </c>
      <c r="N269" s="35">
        <v>26172.036709819215</v>
      </c>
      <c r="O269" s="36">
        <v>8437.7245749724516</v>
      </c>
      <c r="P269" s="175">
        <v>13822.120395335891</v>
      </c>
      <c r="Q269" s="37">
        <v>8800.7999999999993</v>
      </c>
      <c r="R269" s="39">
        <v>6665.1900841584929</v>
      </c>
      <c r="S269" s="38">
        <v>0</v>
      </c>
    </row>
    <row r="270" spans="1:19" ht="15" customHeight="1" x14ac:dyDescent="0.25">
      <c r="A270" s="27">
        <v>322</v>
      </c>
      <c r="B270" s="28" t="s">
        <v>287</v>
      </c>
      <c r="C270" s="29" t="s">
        <v>288</v>
      </c>
      <c r="D270" s="29" t="s">
        <v>15</v>
      </c>
      <c r="E270" s="30" t="s">
        <v>29</v>
      </c>
      <c r="F270" s="31" t="s">
        <v>140</v>
      </c>
      <c r="G270" s="32" t="s">
        <v>291</v>
      </c>
      <c r="H270" s="28" t="s">
        <v>18</v>
      </c>
      <c r="I270" s="32" t="s">
        <v>41</v>
      </c>
      <c r="J270" s="33">
        <v>14034.179226163022</v>
      </c>
      <c r="K270" s="33">
        <v>74031.000000000015</v>
      </c>
      <c r="L270" s="34">
        <v>0.18957165547085705</v>
      </c>
      <c r="M270" s="29" t="s">
        <v>292</v>
      </c>
      <c r="N270" s="35"/>
      <c r="O270" s="36">
        <v>32124.264375738341</v>
      </c>
      <c r="P270" s="175">
        <v>0</v>
      </c>
      <c r="Q270" s="37"/>
      <c r="R270" s="39">
        <v>25375.837582225915</v>
      </c>
      <c r="S270" s="38">
        <v>0</v>
      </c>
    </row>
    <row r="271" spans="1:19" ht="15" customHeight="1" x14ac:dyDescent="0.25">
      <c r="A271" s="27">
        <v>322</v>
      </c>
      <c r="B271" s="28" t="s">
        <v>287</v>
      </c>
      <c r="C271" s="29" t="s">
        <v>288</v>
      </c>
      <c r="D271" s="29" t="s">
        <v>15</v>
      </c>
      <c r="E271" s="30" t="s">
        <v>29</v>
      </c>
      <c r="F271" s="31" t="s">
        <v>140</v>
      </c>
      <c r="G271" s="32" t="s">
        <v>291</v>
      </c>
      <c r="H271" s="28" t="s">
        <v>40</v>
      </c>
      <c r="I271" s="32" t="s">
        <v>42</v>
      </c>
      <c r="J271" s="33">
        <v>1584.7193579569876</v>
      </c>
      <c r="K271" s="33">
        <v>74031.000000000015</v>
      </c>
      <c r="L271" s="34">
        <v>2.1406159013885904E-2</v>
      </c>
      <c r="M271" s="29" t="s">
        <v>292</v>
      </c>
      <c r="N271" s="35">
        <v>7527.4169502956911</v>
      </c>
      <c r="O271" s="36">
        <v>3627.4257864297597</v>
      </c>
      <c r="P271" s="175">
        <v>5942.2100773162483</v>
      </c>
      <c r="Q271" s="37">
        <v>3783.5141102643661</v>
      </c>
      <c r="R271" s="39">
        <v>2865.4031270997484</v>
      </c>
      <c r="S271" s="38">
        <v>0</v>
      </c>
    </row>
    <row r="272" spans="1:19" ht="15" customHeight="1" x14ac:dyDescent="0.25">
      <c r="A272" s="27">
        <v>322</v>
      </c>
      <c r="B272" s="28" t="s">
        <v>287</v>
      </c>
      <c r="C272" s="29" t="s">
        <v>288</v>
      </c>
      <c r="D272" s="29" t="s">
        <v>15</v>
      </c>
      <c r="E272" s="30" t="s">
        <v>29</v>
      </c>
      <c r="F272" s="31" t="s">
        <v>63</v>
      </c>
      <c r="G272" s="52" t="s">
        <v>64</v>
      </c>
      <c r="H272" s="28" t="s">
        <v>18</v>
      </c>
      <c r="I272" s="32" t="s">
        <v>65</v>
      </c>
      <c r="J272" s="33">
        <v>1014.0326242915927</v>
      </c>
      <c r="K272" s="33">
        <v>74031.000000000015</v>
      </c>
      <c r="L272" s="34">
        <v>1.3697405469216849E-2</v>
      </c>
      <c r="M272" s="29" t="s">
        <v>293</v>
      </c>
      <c r="N272" s="35">
        <v>9988.2213492721894</v>
      </c>
      <c r="O272" s="36">
        <v>5098.6930008239779</v>
      </c>
      <c r="P272" s="175">
        <v>3801.2668740469389</v>
      </c>
      <c r="Q272" s="37">
        <v>2421.0007425048311</v>
      </c>
      <c r="R272" s="39">
        <v>1833.5104901588056</v>
      </c>
      <c r="S272" s="38">
        <v>0</v>
      </c>
    </row>
    <row r="273" spans="1:19" ht="15" customHeight="1" x14ac:dyDescent="0.25">
      <c r="A273" s="27">
        <v>322</v>
      </c>
      <c r="B273" s="28" t="s">
        <v>287</v>
      </c>
      <c r="C273" s="29" t="s">
        <v>288</v>
      </c>
      <c r="D273" s="29" t="s">
        <v>15</v>
      </c>
      <c r="E273" s="30" t="s">
        <v>29</v>
      </c>
      <c r="F273" s="31" t="s">
        <v>63</v>
      </c>
      <c r="G273" s="52" t="s">
        <v>64</v>
      </c>
      <c r="H273" s="28" t="s">
        <v>34</v>
      </c>
      <c r="I273" s="32" t="s">
        <v>65</v>
      </c>
      <c r="J273" s="33">
        <v>1385.2679393478759</v>
      </c>
      <c r="K273" s="33">
        <v>74031.000000000015</v>
      </c>
      <c r="L273" s="34">
        <v>1.8711998208154362E-2</v>
      </c>
      <c r="M273" s="29" t="s">
        <v>293</v>
      </c>
      <c r="N273" s="35">
        <v>13644.88920257658</v>
      </c>
      <c r="O273" s="36">
        <v>9771.9920885614574</v>
      </c>
      <c r="P273" s="175">
        <v>5192.9014979028498</v>
      </c>
      <c r="Q273" s="37">
        <v>3307.3242708263724</v>
      </c>
      <c r="R273" s="39">
        <v>2504.7550124429076</v>
      </c>
      <c r="S273" s="38">
        <v>0</v>
      </c>
    </row>
    <row r="274" spans="1:19" ht="15" customHeight="1" x14ac:dyDescent="0.25">
      <c r="A274" s="27">
        <v>322</v>
      </c>
      <c r="B274" s="28" t="s">
        <v>287</v>
      </c>
      <c r="C274" s="29" t="s">
        <v>288</v>
      </c>
      <c r="D274" s="29" t="s">
        <v>15</v>
      </c>
      <c r="E274" s="30" t="s">
        <v>29</v>
      </c>
      <c r="F274" s="31" t="s">
        <v>63</v>
      </c>
      <c r="G274" s="52" t="s">
        <v>64</v>
      </c>
      <c r="H274" s="28" t="s">
        <v>34</v>
      </c>
      <c r="I274" s="32" t="s">
        <v>65</v>
      </c>
      <c r="J274" s="33">
        <v>2592.5834080818495</v>
      </c>
      <c r="K274" s="33">
        <v>74031.000000000015</v>
      </c>
      <c r="L274" s="34">
        <v>3.5020240278827101E-2</v>
      </c>
      <c r="M274" s="29" t="s">
        <v>294</v>
      </c>
      <c r="N274" s="35">
        <v>25536.946569606222</v>
      </c>
      <c r="O274" s="36">
        <v>1671.4058712760254</v>
      </c>
      <c r="P274" s="175">
        <v>9718.7304516860495</v>
      </c>
      <c r="Q274" s="37">
        <v>6189.7873950128114</v>
      </c>
      <c r="R274" s="39">
        <v>4687.7474762220536</v>
      </c>
      <c r="S274" s="38">
        <v>0</v>
      </c>
    </row>
    <row r="275" spans="1:19" ht="15" customHeight="1" x14ac:dyDescent="0.25">
      <c r="A275" s="27">
        <v>322</v>
      </c>
      <c r="B275" s="28" t="s">
        <v>287</v>
      </c>
      <c r="C275" s="29" t="s">
        <v>288</v>
      </c>
      <c r="D275" s="29" t="s">
        <v>15</v>
      </c>
      <c r="E275" s="30" t="s">
        <v>29</v>
      </c>
      <c r="F275" s="31" t="s">
        <v>63</v>
      </c>
      <c r="G275" s="52" t="s">
        <v>64</v>
      </c>
      <c r="H275" s="28" t="s">
        <v>34</v>
      </c>
      <c r="I275" s="32" t="s">
        <v>65</v>
      </c>
      <c r="J275" s="33">
        <v>4968.8625199864555</v>
      </c>
      <c r="K275" s="33">
        <v>74031.000000000015</v>
      </c>
      <c r="L275" s="34">
        <v>6.7118673528473949E-2</v>
      </c>
      <c r="M275" s="29" t="s">
        <v>295</v>
      </c>
      <c r="N275" s="35">
        <v>48943.295821866595</v>
      </c>
      <c r="O275" s="36">
        <v>2352.4444863406898</v>
      </c>
      <c r="P275" s="175">
        <v>18626.599543340551</v>
      </c>
      <c r="Q275" s="37">
        <v>11863.1487410926</v>
      </c>
      <c r="R275" s="39">
        <v>8984.3870269131512</v>
      </c>
      <c r="S275" s="38">
        <v>0</v>
      </c>
    </row>
    <row r="276" spans="1:19" ht="15" customHeight="1" x14ac:dyDescent="0.25">
      <c r="A276" s="27">
        <v>322</v>
      </c>
      <c r="B276" s="28" t="s">
        <v>287</v>
      </c>
      <c r="C276" s="29" t="s">
        <v>288</v>
      </c>
      <c r="D276" s="29" t="s">
        <v>15</v>
      </c>
      <c r="E276" s="30" t="s">
        <v>29</v>
      </c>
      <c r="F276" s="31" t="s">
        <v>63</v>
      </c>
      <c r="G276" s="52" t="s">
        <v>64</v>
      </c>
      <c r="H276" s="28" t="s">
        <v>34</v>
      </c>
      <c r="I276" s="32" t="s">
        <v>65</v>
      </c>
      <c r="J276" s="33">
        <v>849.87645448363583</v>
      </c>
      <c r="K276" s="33">
        <v>74031.000000000015</v>
      </c>
      <c r="L276" s="34">
        <v>1.1480007760041546E-2</v>
      </c>
      <c r="M276" s="29" t="s">
        <v>296</v>
      </c>
      <c r="N276" s="35">
        <v>8371.2830766638144</v>
      </c>
      <c r="O276" s="36">
        <v>383.60595835577118</v>
      </c>
      <c r="P276" s="175">
        <v>3185.9059223016125</v>
      </c>
      <c r="Q276" s="37">
        <v>2029.0782348148505</v>
      </c>
      <c r="R276" s="39">
        <v>1536.6935513769331</v>
      </c>
      <c r="S276" s="38">
        <v>0</v>
      </c>
    </row>
    <row r="277" spans="1:19" ht="15" customHeight="1" x14ac:dyDescent="0.25">
      <c r="A277" s="27">
        <v>322</v>
      </c>
      <c r="B277" s="28" t="s">
        <v>287</v>
      </c>
      <c r="C277" s="29" t="s">
        <v>288</v>
      </c>
      <c r="D277" s="29" t="s">
        <v>15</v>
      </c>
      <c r="E277" s="30" t="s">
        <v>29</v>
      </c>
      <c r="F277" s="31" t="s">
        <v>63</v>
      </c>
      <c r="G277" s="52" t="s">
        <v>64</v>
      </c>
      <c r="H277" s="28" t="s">
        <v>18</v>
      </c>
      <c r="I277" s="32" t="s">
        <v>41</v>
      </c>
      <c r="J277" s="33">
        <v>1196.1709682726305</v>
      </c>
      <c r="K277" s="33">
        <v>74031.000000000015</v>
      </c>
      <c r="L277" s="34">
        <v>1.6157703776426502E-2</v>
      </c>
      <c r="M277" s="29" t="s">
        <v>293</v>
      </c>
      <c r="N277" s="35">
        <v>8492.813874735677</v>
      </c>
      <c r="O277" s="36">
        <v>2747.3807928704127</v>
      </c>
      <c r="P277" s="175">
        <v>4484.0438279133632</v>
      </c>
      <c r="Q277" s="37">
        <v>2855.8556529420048</v>
      </c>
      <c r="R277" s="39">
        <v>2162.8416737414705</v>
      </c>
      <c r="S277" s="38">
        <v>0</v>
      </c>
    </row>
    <row r="278" spans="1:19" ht="15" customHeight="1" x14ac:dyDescent="0.25">
      <c r="A278" s="27">
        <v>322</v>
      </c>
      <c r="B278" s="28" t="s">
        <v>287</v>
      </c>
      <c r="C278" s="29" t="s">
        <v>288</v>
      </c>
      <c r="D278" s="29" t="s">
        <v>15</v>
      </c>
      <c r="E278" s="30" t="s">
        <v>29</v>
      </c>
      <c r="F278" s="31" t="s">
        <v>63</v>
      </c>
      <c r="G278" s="52" t="s">
        <v>64</v>
      </c>
      <c r="H278" s="28" t="s">
        <v>18</v>
      </c>
      <c r="I278" s="32" t="s">
        <v>41</v>
      </c>
      <c r="J278" s="33">
        <v>195.05595702933823</v>
      </c>
      <c r="K278" s="33">
        <v>74031.000000000015</v>
      </c>
      <c r="L278" s="34">
        <v>2.6347875488557252E-3</v>
      </c>
      <c r="M278" s="29" t="s">
        <v>105</v>
      </c>
      <c r="N278" s="35">
        <v>1384.8972949083015</v>
      </c>
      <c r="O278" s="36">
        <v>2997.0803269551056</v>
      </c>
      <c r="P278" s="175">
        <v>731.19971695577635</v>
      </c>
      <c r="Q278" s="37">
        <v>465.69568422704396</v>
      </c>
      <c r="R278" s="39">
        <v>352.6880051133499</v>
      </c>
      <c r="S278" s="38">
        <v>0</v>
      </c>
    </row>
    <row r="279" spans="1:19" ht="15" customHeight="1" x14ac:dyDescent="0.25">
      <c r="A279" s="27">
        <v>322</v>
      </c>
      <c r="B279" s="28" t="s">
        <v>287</v>
      </c>
      <c r="C279" s="29" t="s">
        <v>288</v>
      </c>
      <c r="D279" s="29" t="s">
        <v>15</v>
      </c>
      <c r="E279" s="30" t="s">
        <v>29</v>
      </c>
      <c r="F279" s="31" t="s">
        <v>63</v>
      </c>
      <c r="G279" s="52" t="s">
        <v>64</v>
      </c>
      <c r="H279" s="28" t="s">
        <v>18</v>
      </c>
      <c r="I279" s="32" t="s">
        <v>41</v>
      </c>
      <c r="J279" s="33">
        <v>1396.9881807215108</v>
      </c>
      <c r="K279" s="33">
        <v>74031.000000000015</v>
      </c>
      <c r="L279" s="34">
        <v>1.8870313527056377E-2</v>
      </c>
      <c r="M279" s="29" t="s">
        <v>297</v>
      </c>
      <c r="N279" s="35">
        <v>9918.616083122728</v>
      </c>
      <c r="O279" s="36">
        <v>253.10371941049982</v>
      </c>
      <c r="P279" s="175">
        <v>5236.8458551573494</v>
      </c>
      <c r="Q279" s="37">
        <v>3335.3063222793312</v>
      </c>
      <c r="R279" s="39">
        <v>2525.9468212575061</v>
      </c>
      <c r="S279" s="38">
        <v>0</v>
      </c>
    </row>
    <row r="280" spans="1:19" ht="15" customHeight="1" x14ac:dyDescent="0.25">
      <c r="A280" s="27">
        <v>322</v>
      </c>
      <c r="B280" s="28" t="s">
        <v>287</v>
      </c>
      <c r="C280" s="29" t="s">
        <v>288</v>
      </c>
      <c r="D280" s="29" t="s">
        <v>15</v>
      </c>
      <c r="E280" s="30" t="s">
        <v>29</v>
      </c>
      <c r="F280" s="31" t="s">
        <v>63</v>
      </c>
      <c r="G280" s="52" t="s">
        <v>64</v>
      </c>
      <c r="H280" s="28" t="s">
        <v>18</v>
      </c>
      <c r="I280" s="32" t="s">
        <v>41</v>
      </c>
      <c r="J280" s="33">
        <v>1523.9553993732566</v>
      </c>
      <c r="K280" s="33">
        <v>74031.000000000015</v>
      </c>
      <c r="L280" s="34">
        <v>2.0585368283195637E-2</v>
      </c>
      <c r="M280" s="29" t="s">
        <v>298</v>
      </c>
      <c r="N280" s="35">
        <v>10820.083335550122</v>
      </c>
      <c r="O280" s="36">
        <v>1945.9508790127011</v>
      </c>
      <c r="P280" s="175">
        <v>5712.7964324096729</v>
      </c>
      <c r="Q280" s="37">
        <v>3638.4402878599667</v>
      </c>
      <c r="R280" s="39">
        <v>2755.5210200826123</v>
      </c>
      <c r="S280" s="38">
        <v>0</v>
      </c>
    </row>
    <row r="281" spans="1:19" ht="15" customHeight="1" x14ac:dyDescent="0.25">
      <c r="A281" s="27">
        <v>322</v>
      </c>
      <c r="B281" s="28" t="s">
        <v>287</v>
      </c>
      <c r="C281" s="29" t="s">
        <v>288</v>
      </c>
      <c r="D281" s="29" t="s">
        <v>15</v>
      </c>
      <c r="E281" s="30" t="s">
        <v>29</v>
      </c>
      <c r="F281" s="31" t="s">
        <v>63</v>
      </c>
      <c r="G281" s="52" t="s">
        <v>64</v>
      </c>
      <c r="H281" s="28" t="s">
        <v>18</v>
      </c>
      <c r="I281" s="32" t="s">
        <v>41</v>
      </c>
      <c r="J281" s="33">
        <v>128.6981788002183</v>
      </c>
      <c r="K281" s="33">
        <v>74031.000000000015</v>
      </c>
      <c r="L281" s="34">
        <v>1.73843631451984E-3</v>
      </c>
      <c r="M281" s="29" t="s">
        <v>299</v>
      </c>
      <c r="N281" s="35">
        <v>913.75706948155005</v>
      </c>
      <c r="O281" s="36">
        <v>11992.487975310833</v>
      </c>
      <c r="P281" s="175">
        <v>482.4482642894987</v>
      </c>
      <c r="Q281" s="37">
        <v>307.26662926847928</v>
      </c>
      <c r="R281" s="39">
        <v>232.70401291021878</v>
      </c>
      <c r="S281" s="38">
        <v>0</v>
      </c>
    </row>
    <row r="282" spans="1:19" ht="15" customHeight="1" x14ac:dyDescent="0.25">
      <c r="A282" s="27">
        <v>322</v>
      </c>
      <c r="B282" s="28" t="s">
        <v>287</v>
      </c>
      <c r="C282" s="29" t="s">
        <v>288</v>
      </c>
      <c r="D282" s="29" t="s">
        <v>15</v>
      </c>
      <c r="E282" s="30" t="s">
        <v>29</v>
      </c>
      <c r="F282" s="31" t="s">
        <v>63</v>
      </c>
      <c r="G282" s="52" t="s">
        <v>64</v>
      </c>
      <c r="H282" s="28" t="s">
        <v>34</v>
      </c>
      <c r="I282" s="32" t="s">
        <v>41</v>
      </c>
      <c r="J282" s="33">
        <v>989.4770995341969</v>
      </c>
      <c r="K282" s="33">
        <v>74031.000000000015</v>
      </c>
      <c r="L282" s="34">
        <v>1.3365713005824542E-2</v>
      </c>
      <c r="M282" s="29" t="s">
        <v>294</v>
      </c>
      <c r="N282" s="35">
        <v>7025.2874066927989</v>
      </c>
      <c r="O282" s="36">
        <v>2284.8942715547291</v>
      </c>
      <c r="P282" s="175">
        <v>3709.219639834148</v>
      </c>
      <c r="Q282" s="37">
        <v>2362.3744791616937</v>
      </c>
      <c r="R282" s="39">
        <v>1789.110723173505</v>
      </c>
      <c r="S282" s="38">
        <v>0</v>
      </c>
    </row>
    <row r="283" spans="1:19" ht="15" customHeight="1" x14ac:dyDescent="0.25">
      <c r="A283" s="27">
        <v>322</v>
      </c>
      <c r="B283" s="28" t="s">
        <v>287</v>
      </c>
      <c r="C283" s="29" t="s">
        <v>288</v>
      </c>
      <c r="D283" s="29" t="s">
        <v>15</v>
      </c>
      <c r="E283" s="30" t="s">
        <v>29</v>
      </c>
      <c r="F283" s="31" t="s">
        <v>63</v>
      </c>
      <c r="G283" s="52" t="s">
        <v>64</v>
      </c>
      <c r="H283" s="28" t="s">
        <v>34</v>
      </c>
      <c r="I283" s="32" t="s">
        <v>41</v>
      </c>
      <c r="J283" s="33">
        <v>6097.9402645712144</v>
      </c>
      <c r="K283" s="33">
        <v>74031.000000000015</v>
      </c>
      <c r="L283" s="34">
        <v>8.2370091780081492E-2</v>
      </c>
      <c r="M283" s="29" t="s">
        <v>295</v>
      </c>
      <c r="N283" s="35">
        <v>43295.375878455627</v>
      </c>
      <c r="O283" s="36">
        <v>2986.918579713893</v>
      </c>
      <c r="P283" s="175">
        <v>22859.142897148831</v>
      </c>
      <c r="Q283" s="37">
        <v>14558.81946460114</v>
      </c>
      <c r="R283" s="39">
        <v>11025.914921883232</v>
      </c>
      <c r="S283" s="38">
        <v>0</v>
      </c>
    </row>
    <row r="284" spans="1:19" ht="15" customHeight="1" x14ac:dyDescent="0.25">
      <c r="A284" s="27">
        <v>322</v>
      </c>
      <c r="B284" s="28" t="s">
        <v>287</v>
      </c>
      <c r="C284" s="29" t="s">
        <v>288</v>
      </c>
      <c r="D284" s="29" t="s">
        <v>15</v>
      </c>
      <c r="E284" s="30" t="s">
        <v>29</v>
      </c>
      <c r="F284" s="31" t="s">
        <v>63</v>
      </c>
      <c r="G284" s="52" t="s">
        <v>64</v>
      </c>
      <c r="H284" s="28" t="s">
        <v>18</v>
      </c>
      <c r="I284" s="32" t="s">
        <v>41</v>
      </c>
      <c r="J284" s="33">
        <v>1161.8230351771992</v>
      </c>
      <c r="K284" s="33">
        <v>74031.000000000015</v>
      </c>
      <c r="L284" s="34">
        <v>1.5693736882889588E-2</v>
      </c>
      <c r="M284" s="29" t="s">
        <v>300</v>
      </c>
      <c r="N284" s="35">
        <v>8248.9435497581144</v>
      </c>
      <c r="O284" s="36">
        <v>2889.2621347872864</v>
      </c>
      <c r="P284" s="175">
        <v>4355.2896601613274</v>
      </c>
      <c r="Q284" s="37">
        <v>2773.8500354347384</v>
      </c>
      <c r="R284" s="39">
        <v>2100.7358852913771</v>
      </c>
      <c r="S284" s="38">
        <v>0</v>
      </c>
    </row>
    <row r="285" spans="1:19" ht="15" customHeight="1" x14ac:dyDescent="0.25">
      <c r="A285" s="27">
        <v>322</v>
      </c>
      <c r="B285" s="28" t="s">
        <v>287</v>
      </c>
      <c r="C285" s="29" t="s">
        <v>288</v>
      </c>
      <c r="D285" s="29" t="s">
        <v>15</v>
      </c>
      <c r="E285" s="30" t="s">
        <v>29</v>
      </c>
      <c r="F285" s="31" t="s">
        <v>63</v>
      </c>
      <c r="G285" s="52" t="s">
        <v>64</v>
      </c>
      <c r="H285" s="28" t="s">
        <v>18</v>
      </c>
      <c r="I285" s="32" t="s">
        <v>41</v>
      </c>
      <c r="J285" s="33">
        <v>1518.7883541539363</v>
      </c>
      <c r="K285" s="33">
        <v>74031.000000000015</v>
      </c>
      <c r="L285" s="34">
        <v>2.0515572586537207E-2</v>
      </c>
      <c r="M285" s="29" t="s">
        <v>301</v>
      </c>
      <c r="N285" s="35">
        <v>10783.39731449295</v>
      </c>
      <c r="O285" s="36">
        <v>2012.929491852944</v>
      </c>
      <c r="P285" s="175">
        <v>5693.4333250388881</v>
      </c>
      <c r="Q285" s="37">
        <v>3626.1039783440183</v>
      </c>
      <c r="R285" s="39">
        <v>2746.1782914703376</v>
      </c>
      <c r="S285" s="38">
        <v>0</v>
      </c>
    </row>
    <row r="286" spans="1:19" ht="15" customHeight="1" x14ac:dyDescent="0.25">
      <c r="A286" s="27">
        <v>322</v>
      </c>
      <c r="B286" s="28" t="s">
        <v>287</v>
      </c>
      <c r="C286" s="29" t="s">
        <v>288</v>
      </c>
      <c r="D286" s="29" t="s">
        <v>15</v>
      </c>
      <c r="E286" s="30" t="s">
        <v>29</v>
      </c>
      <c r="F286" s="31" t="s">
        <v>63</v>
      </c>
      <c r="G286" s="52" t="s">
        <v>64</v>
      </c>
      <c r="H286" s="28" t="s">
        <v>40</v>
      </c>
      <c r="I286" s="32" t="s">
        <v>42</v>
      </c>
      <c r="J286" s="33">
        <v>1469.1320052095962</v>
      </c>
      <c r="K286" s="33">
        <v>74031.000000000015</v>
      </c>
      <c r="L286" s="34">
        <v>1.9844821834226149E-2</v>
      </c>
      <c r="M286" s="29" t="s">
        <v>96</v>
      </c>
      <c r="N286" s="35">
        <v>6978.3770247455814</v>
      </c>
      <c r="O286" s="36">
        <v>2629.35209866373</v>
      </c>
      <c r="P286" s="175">
        <v>5507.2895860861981</v>
      </c>
      <c r="Q286" s="37">
        <v>3507.5495504247874</v>
      </c>
      <c r="R286" s="39">
        <v>2656.3927811115973</v>
      </c>
      <c r="S286" s="38">
        <v>0</v>
      </c>
    </row>
    <row r="287" spans="1:19" ht="15" customHeight="1" x14ac:dyDescent="0.25">
      <c r="A287" s="27">
        <v>322</v>
      </c>
      <c r="B287" s="28" t="s">
        <v>287</v>
      </c>
      <c r="C287" s="29" t="s">
        <v>288</v>
      </c>
      <c r="D287" s="29" t="s">
        <v>15</v>
      </c>
      <c r="E287" s="30" t="s">
        <v>29</v>
      </c>
      <c r="F287" s="31" t="s">
        <v>63</v>
      </c>
      <c r="G287" s="52" t="s">
        <v>64</v>
      </c>
      <c r="H287" s="28" t="s">
        <v>40</v>
      </c>
      <c r="I287" s="32" t="s">
        <v>42</v>
      </c>
      <c r="J287" s="33">
        <v>1023.5343844732763</v>
      </c>
      <c r="K287" s="33">
        <v>74031.000000000015</v>
      </c>
      <c r="L287" s="34">
        <v>1.3825753866262459E-2</v>
      </c>
      <c r="M287" s="29" t="s">
        <v>302</v>
      </c>
      <c r="N287" s="35">
        <v>4861.7883262480627</v>
      </c>
      <c r="O287" s="36">
        <v>14317.825812754327</v>
      </c>
      <c r="P287" s="175">
        <v>3836.8841954522577</v>
      </c>
      <c r="Q287" s="37">
        <v>2443.6861748113402</v>
      </c>
      <c r="R287" s="39">
        <v>1850.6909797710216</v>
      </c>
      <c r="S287" s="38">
        <v>0</v>
      </c>
    </row>
    <row r="288" spans="1:19" ht="15" customHeight="1" x14ac:dyDescent="0.25">
      <c r="A288" s="27">
        <v>322</v>
      </c>
      <c r="B288" s="28" t="s">
        <v>287</v>
      </c>
      <c r="C288" s="29" t="s">
        <v>288</v>
      </c>
      <c r="D288" s="29" t="s">
        <v>15</v>
      </c>
      <c r="E288" s="30" t="s">
        <v>29</v>
      </c>
      <c r="F288" s="31" t="s">
        <v>30</v>
      </c>
      <c r="G288" s="52" t="s">
        <v>31</v>
      </c>
      <c r="H288" s="28" t="s">
        <v>40</v>
      </c>
      <c r="I288" s="32" t="s">
        <v>42</v>
      </c>
      <c r="J288" s="33">
        <v>9081.1454962841744</v>
      </c>
      <c r="K288" s="33">
        <v>74031.000000000015</v>
      </c>
      <c r="L288" s="34">
        <v>0.12266679494109457</v>
      </c>
      <c r="M288" s="29" t="s">
        <v>33</v>
      </c>
      <c r="N288" s="35">
        <v>43135.441107349827</v>
      </c>
      <c r="O288" s="36">
        <v>26434.893251674537</v>
      </c>
      <c r="P288" s="175">
        <v>34036.762733857504</v>
      </c>
      <c r="Q288" s="37">
        <v>21681.2156360921</v>
      </c>
      <c r="R288" s="39">
        <v>16419.975328688426</v>
      </c>
      <c r="S288" s="38">
        <v>0</v>
      </c>
    </row>
    <row r="289" spans="1:19" ht="15" customHeight="1" x14ac:dyDescent="0.25">
      <c r="A289" s="27">
        <v>324</v>
      </c>
      <c r="B289" s="28" t="s">
        <v>303</v>
      </c>
      <c r="C289" s="29" t="s">
        <v>304</v>
      </c>
      <c r="D289" s="29" t="s">
        <v>15</v>
      </c>
      <c r="E289" s="30" t="s">
        <v>29</v>
      </c>
      <c r="F289" s="31" t="s">
        <v>305</v>
      </c>
      <c r="G289" s="32" t="s">
        <v>306</v>
      </c>
      <c r="H289" s="28" t="s">
        <v>18</v>
      </c>
      <c r="I289" s="32" t="s">
        <v>41</v>
      </c>
      <c r="J289" s="33">
        <v>6495.6274948536648</v>
      </c>
      <c r="K289" s="33">
        <v>13143</v>
      </c>
      <c r="L289" s="34">
        <v>0.49422715474805334</v>
      </c>
      <c r="M289" s="29" t="s">
        <v>307</v>
      </c>
      <c r="N289" s="35">
        <v>46118.95521346102</v>
      </c>
      <c r="O289" s="36">
        <v>0</v>
      </c>
      <c r="P289" s="175">
        <v>24347.71</v>
      </c>
      <c r="Q289" s="37">
        <v>0</v>
      </c>
      <c r="R289" s="53">
        <v>53540.610569885117</v>
      </c>
      <c r="S289" s="38">
        <v>0</v>
      </c>
    </row>
    <row r="290" spans="1:19" ht="15" customHeight="1" x14ac:dyDescent="0.25">
      <c r="A290" s="27">
        <v>324</v>
      </c>
      <c r="B290" s="28" t="s">
        <v>303</v>
      </c>
      <c r="C290" s="29" t="s">
        <v>304</v>
      </c>
      <c r="D290" s="29" t="s">
        <v>15</v>
      </c>
      <c r="E290" s="30" t="s">
        <v>29</v>
      </c>
      <c r="F290" s="31" t="s">
        <v>305</v>
      </c>
      <c r="G290" s="32" t="s">
        <v>308</v>
      </c>
      <c r="H290" s="28" t="s">
        <v>18</v>
      </c>
      <c r="I290" s="32" t="s">
        <v>41</v>
      </c>
      <c r="J290" s="33"/>
      <c r="K290" s="33"/>
      <c r="L290" s="34"/>
      <c r="M290" s="29">
        <v>903100</v>
      </c>
      <c r="N290" s="35">
        <v>0</v>
      </c>
      <c r="O290" s="36"/>
      <c r="P290" s="175">
        <v>0</v>
      </c>
      <c r="Q290" s="37">
        <v>0</v>
      </c>
      <c r="R290" s="39">
        <v>0</v>
      </c>
      <c r="S290" s="38">
        <v>0</v>
      </c>
    </row>
    <row r="291" spans="1:19" ht="15" customHeight="1" x14ac:dyDescent="0.25">
      <c r="A291" s="27">
        <v>324</v>
      </c>
      <c r="B291" s="28" t="s">
        <v>303</v>
      </c>
      <c r="C291" s="29" t="s">
        <v>304</v>
      </c>
      <c r="D291" s="29" t="s">
        <v>15</v>
      </c>
      <c r="E291" s="30" t="s">
        <v>29</v>
      </c>
      <c r="F291" s="31" t="s">
        <v>305</v>
      </c>
      <c r="G291" s="32" t="s">
        <v>306</v>
      </c>
      <c r="H291" s="28" t="s">
        <v>18</v>
      </c>
      <c r="I291" s="32" t="s">
        <v>19</v>
      </c>
      <c r="J291" s="33">
        <v>6441.5168710283724</v>
      </c>
      <c r="K291" s="33">
        <v>13143</v>
      </c>
      <c r="L291" s="34">
        <v>0.49011008681643248</v>
      </c>
      <c r="M291" s="29" t="s">
        <v>307</v>
      </c>
      <c r="N291" s="35">
        <v>30597.205137384768</v>
      </c>
      <c r="O291" s="36"/>
      <c r="P291" s="175">
        <v>24144.89</v>
      </c>
      <c r="Q291" s="37">
        <v>0</v>
      </c>
      <c r="R291" s="39">
        <v>53094.600413018998</v>
      </c>
      <c r="S291" s="38">
        <v>0</v>
      </c>
    </row>
    <row r="292" spans="1:19" ht="15" customHeight="1" x14ac:dyDescent="0.25">
      <c r="A292" s="27">
        <v>324</v>
      </c>
      <c r="B292" s="28" t="s">
        <v>303</v>
      </c>
      <c r="C292" s="29" t="s">
        <v>304</v>
      </c>
      <c r="D292" s="29" t="s">
        <v>15</v>
      </c>
      <c r="E292" s="30" t="s">
        <v>29</v>
      </c>
      <c r="F292" s="31" t="s">
        <v>305</v>
      </c>
      <c r="G292" s="32" t="s">
        <v>306</v>
      </c>
      <c r="H292" s="28" t="s">
        <v>18</v>
      </c>
      <c r="I292" s="32" t="s">
        <v>42</v>
      </c>
      <c r="J292" s="33">
        <v>205.85563411796295</v>
      </c>
      <c r="K292" s="33">
        <v>13143</v>
      </c>
      <c r="L292" s="34">
        <v>1.5662758435514186E-2</v>
      </c>
      <c r="M292" s="29" t="s">
        <v>307</v>
      </c>
      <c r="N292" s="35">
        <v>977.81426206032404</v>
      </c>
      <c r="O292" s="36"/>
      <c r="P292" s="175">
        <v>771.61</v>
      </c>
      <c r="Q292" s="37">
        <v>0</v>
      </c>
      <c r="R292" s="39">
        <v>1696.7777706863267</v>
      </c>
      <c r="S292" s="38">
        <v>0</v>
      </c>
    </row>
    <row r="293" spans="1:19" ht="15" customHeight="1" x14ac:dyDescent="0.25">
      <c r="A293" s="27">
        <v>325</v>
      </c>
      <c r="B293" s="28" t="s">
        <v>309</v>
      </c>
      <c r="C293" s="29" t="s">
        <v>310</v>
      </c>
      <c r="D293" s="29" t="s">
        <v>15</v>
      </c>
      <c r="E293" s="30" t="s">
        <v>23</v>
      </c>
      <c r="F293" s="31" t="s">
        <v>63</v>
      </c>
      <c r="G293" s="52" t="s">
        <v>64</v>
      </c>
      <c r="H293" s="28" t="s">
        <v>34</v>
      </c>
      <c r="I293" s="32" t="s">
        <v>65</v>
      </c>
      <c r="J293" s="33">
        <v>1982.7322266787505</v>
      </c>
      <c r="K293" s="33">
        <v>23985.000000000004</v>
      </c>
      <c r="L293" s="34">
        <v>8.2665508721232031E-2</v>
      </c>
      <c r="M293" s="29" t="s">
        <v>96</v>
      </c>
      <c r="N293" s="35">
        <v>19529.912432785695</v>
      </c>
      <c r="O293" s="36">
        <v>2455.4577504291015</v>
      </c>
      <c r="P293" s="175">
        <v>7432.6042374093404</v>
      </c>
      <c r="Q293" s="37">
        <v>0</v>
      </c>
      <c r="R293" s="39">
        <v>4271.7818123724046</v>
      </c>
      <c r="S293" s="38">
        <v>0</v>
      </c>
    </row>
    <row r="294" spans="1:19" ht="15" customHeight="1" x14ac:dyDescent="0.25">
      <c r="A294" s="27">
        <v>325</v>
      </c>
      <c r="B294" s="28" t="s">
        <v>309</v>
      </c>
      <c r="C294" s="29" t="s">
        <v>310</v>
      </c>
      <c r="D294" s="29" t="s">
        <v>15</v>
      </c>
      <c r="E294" s="30" t="s">
        <v>23</v>
      </c>
      <c r="F294" s="31" t="s">
        <v>63</v>
      </c>
      <c r="G294" s="52" t="s">
        <v>64</v>
      </c>
      <c r="H294" s="28" t="s">
        <v>18</v>
      </c>
      <c r="I294" s="32" t="s">
        <v>65</v>
      </c>
      <c r="J294" s="33">
        <v>3673.6051233792755</v>
      </c>
      <c r="K294" s="33">
        <v>23985.000000000004</v>
      </c>
      <c r="L294" s="34">
        <v>0.1531626067700344</v>
      </c>
      <c r="M294" s="29" t="s">
        <v>311</v>
      </c>
      <c r="N294" s="35">
        <v>36185.010465285872</v>
      </c>
      <c r="O294" s="36">
        <v>28396.994032991577</v>
      </c>
      <c r="P294" s="175">
        <v>13771.117935057438</v>
      </c>
      <c r="Q294" s="37">
        <v>0</v>
      </c>
      <c r="R294" s="39">
        <v>7914.7548724602875</v>
      </c>
      <c r="S294" s="38">
        <v>0</v>
      </c>
    </row>
    <row r="295" spans="1:19" ht="15" customHeight="1" x14ac:dyDescent="0.25">
      <c r="A295" s="27">
        <v>325</v>
      </c>
      <c r="B295" s="28" t="s">
        <v>309</v>
      </c>
      <c r="C295" s="29" t="s">
        <v>310</v>
      </c>
      <c r="D295" s="29" t="s">
        <v>15</v>
      </c>
      <c r="E295" s="30" t="s">
        <v>23</v>
      </c>
      <c r="F295" s="31" t="s">
        <v>63</v>
      </c>
      <c r="G295" s="52" t="s">
        <v>64</v>
      </c>
      <c r="H295" s="28" t="s">
        <v>18</v>
      </c>
      <c r="I295" s="32" t="s">
        <v>65</v>
      </c>
      <c r="J295" s="33">
        <v>599.06311319578799</v>
      </c>
      <c r="K295" s="33">
        <v>23985.000000000004</v>
      </c>
      <c r="L295" s="34">
        <v>2.4976573408204625E-2</v>
      </c>
      <c r="M295" s="29" t="s">
        <v>312</v>
      </c>
      <c r="N295" s="35">
        <v>5900.7716649785125</v>
      </c>
      <c r="O295" s="36">
        <v>26366.260948923158</v>
      </c>
      <c r="P295" s="175">
        <v>2245.6906080222866</v>
      </c>
      <c r="Q295" s="37">
        <v>0</v>
      </c>
      <c r="R295" s="39">
        <v>1290.6770147674549</v>
      </c>
      <c r="S295" s="38">
        <v>0</v>
      </c>
    </row>
    <row r="296" spans="1:19" ht="15" customHeight="1" x14ac:dyDescent="0.25">
      <c r="A296" s="27">
        <v>325</v>
      </c>
      <c r="B296" s="28" t="s">
        <v>309</v>
      </c>
      <c r="C296" s="29" t="s">
        <v>310</v>
      </c>
      <c r="D296" s="29" t="s">
        <v>15</v>
      </c>
      <c r="E296" s="30" t="s">
        <v>23</v>
      </c>
      <c r="F296" s="31" t="s">
        <v>63</v>
      </c>
      <c r="G296" s="52" t="s">
        <v>64</v>
      </c>
      <c r="H296" s="28" t="s">
        <v>34</v>
      </c>
      <c r="I296" s="32" t="s">
        <v>41</v>
      </c>
      <c r="J296" s="33">
        <v>6928.0734510024886</v>
      </c>
      <c r="K296" s="33">
        <v>23985.000000000004</v>
      </c>
      <c r="L296" s="34">
        <v>0.28885025853668905</v>
      </c>
      <c r="M296" s="29" t="s">
        <v>96</v>
      </c>
      <c r="N296" s="35">
        <v>49189.321502117673</v>
      </c>
      <c r="O296" s="36">
        <v>2993.7603280457834</v>
      </c>
      <c r="P296" s="175">
        <v>25971.035165876212</v>
      </c>
      <c r="Q296" s="37">
        <v>0</v>
      </c>
      <c r="R296" s="39">
        <v>14926.482640748278</v>
      </c>
      <c r="S296" s="38">
        <v>0</v>
      </c>
    </row>
    <row r="297" spans="1:19" ht="15" customHeight="1" x14ac:dyDescent="0.25">
      <c r="A297" s="27">
        <v>325</v>
      </c>
      <c r="B297" s="28" t="s">
        <v>309</v>
      </c>
      <c r="C297" s="29" t="s">
        <v>310</v>
      </c>
      <c r="D297" s="29" t="s">
        <v>15</v>
      </c>
      <c r="E297" s="30" t="s">
        <v>23</v>
      </c>
      <c r="F297" s="31" t="s">
        <v>63</v>
      </c>
      <c r="G297" s="52" t="s">
        <v>64</v>
      </c>
      <c r="H297" s="28" t="s">
        <v>18</v>
      </c>
      <c r="I297" s="32" t="s">
        <v>41</v>
      </c>
      <c r="J297" s="33">
        <v>6432.631294362197</v>
      </c>
      <c r="K297" s="33">
        <v>23985.000000000004</v>
      </c>
      <c r="L297" s="34">
        <v>0.26819392513496754</v>
      </c>
      <c r="M297" s="29" t="s">
        <v>311</v>
      </c>
      <c r="N297" s="35">
        <v>45671.682189971601</v>
      </c>
      <c r="O297" s="36">
        <v>7298.0078382823158</v>
      </c>
      <c r="P297" s="175">
        <v>24113.786285377886</v>
      </c>
      <c r="Q297" s="37">
        <v>0</v>
      </c>
      <c r="R297" s="39">
        <v>13859.056204973975</v>
      </c>
      <c r="S297" s="38">
        <v>0</v>
      </c>
    </row>
    <row r="298" spans="1:19" ht="15" customHeight="1" x14ac:dyDescent="0.25">
      <c r="A298" s="27">
        <v>325</v>
      </c>
      <c r="B298" s="28" t="s">
        <v>309</v>
      </c>
      <c r="C298" s="29" t="s">
        <v>310</v>
      </c>
      <c r="D298" s="29" t="s">
        <v>15</v>
      </c>
      <c r="E298" s="30" t="s">
        <v>23</v>
      </c>
      <c r="F298" s="31" t="s">
        <v>63</v>
      </c>
      <c r="G298" s="52" t="s">
        <v>64</v>
      </c>
      <c r="H298" s="28" t="s">
        <v>34</v>
      </c>
      <c r="I298" s="32" t="s">
        <v>41</v>
      </c>
      <c r="J298" s="33">
        <v>730.39390800665888</v>
      </c>
      <c r="K298" s="33">
        <v>23985.000000000004</v>
      </c>
      <c r="L298" s="34">
        <v>3.0452112070321398E-2</v>
      </c>
      <c r="M298" s="29" t="s">
        <v>311</v>
      </c>
      <c r="N298" s="35">
        <v>5185.796746847278</v>
      </c>
      <c r="O298" s="36">
        <v>6915.9227353507085</v>
      </c>
      <c r="P298" s="175">
        <v>2738.0053601666968</v>
      </c>
      <c r="Q298" s="37">
        <v>0</v>
      </c>
      <c r="R298" s="39">
        <v>1573.6282338623512</v>
      </c>
      <c r="S298" s="38">
        <v>0</v>
      </c>
    </row>
    <row r="299" spans="1:19" ht="15" customHeight="1" x14ac:dyDescent="0.25">
      <c r="A299" s="27">
        <v>325</v>
      </c>
      <c r="B299" s="28" t="s">
        <v>309</v>
      </c>
      <c r="C299" s="29" t="s">
        <v>310</v>
      </c>
      <c r="D299" s="29" t="s">
        <v>15</v>
      </c>
      <c r="E299" s="30" t="s">
        <v>23</v>
      </c>
      <c r="F299" s="31" t="s">
        <v>63</v>
      </c>
      <c r="G299" s="32" t="s">
        <v>313</v>
      </c>
      <c r="H299" s="28" t="s">
        <v>34</v>
      </c>
      <c r="I299" s="32" t="s">
        <v>41</v>
      </c>
      <c r="J299" s="33">
        <v>1687.2919942266187</v>
      </c>
      <c r="K299" s="33">
        <v>23985.000000000004</v>
      </c>
      <c r="L299" s="34">
        <v>7.0347800468068308E-2</v>
      </c>
      <c r="M299" s="29" t="s">
        <v>314</v>
      </c>
      <c r="N299" s="35">
        <v>11979.773159008993</v>
      </c>
      <c r="O299" s="36">
        <v>0</v>
      </c>
      <c r="P299" s="175">
        <v>6325.0884765851333</v>
      </c>
      <c r="Q299" s="37">
        <v>0</v>
      </c>
      <c r="R299" s="39">
        <v>3635.2580323831389</v>
      </c>
      <c r="S299" s="38">
        <v>0</v>
      </c>
    </row>
    <row r="300" spans="1:19" ht="15" customHeight="1" x14ac:dyDescent="0.25">
      <c r="A300" s="27">
        <v>338</v>
      </c>
      <c r="B300" s="28" t="s">
        <v>315</v>
      </c>
      <c r="C300" s="29" t="s">
        <v>316</v>
      </c>
      <c r="D300" s="29" t="s">
        <v>22</v>
      </c>
      <c r="E300" s="30" t="s">
        <v>29</v>
      </c>
      <c r="F300" s="31" t="s">
        <v>140</v>
      </c>
      <c r="G300" s="32" t="s">
        <v>317</v>
      </c>
      <c r="H300" s="28" t="s">
        <v>18</v>
      </c>
      <c r="I300" s="32" t="s">
        <v>41</v>
      </c>
      <c r="J300" s="33">
        <v>1546.2207852193997</v>
      </c>
      <c r="K300" s="33">
        <v>7776</v>
      </c>
      <c r="L300" s="34">
        <v>0.19884526558891458</v>
      </c>
      <c r="M300" s="29" t="s">
        <v>318</v>
      </c>
      <c r="N300" s="35"/>
      <c r="O300" s="36">
        <v>0</v>
      </c>
      <c r="P300" s="175">
        <v>0</v>
      </c>
      <c r="Q300" s="37">
        <v>0</v>
      </c>
      <c r="R300" s="39">
        <v>103.16741110119705</v>
      </c>
      <c r="S300" s="39">
        <v>36052.985210767903</v>
      </c>
    </row>
    <row r="301" spans="1:19" ht="15" customHeight="1" x14ac:dyDescent="0.25">
      <c r="A301" s="27">
        <v>338</v>
      </c>
      <c r="B301" s="28" t="s">
        <v>315</v>
      </c>
      <c r="C301" s="29" t="s">
        <v>316</v>
      </c>
      <c r="D301" s="29" t="s">
        <v>22</v>
      </c>
      <c r="E301" s="30" t="s">
        <v>29</v>
      </c>
      <c r="F301" s="31" t="s">
        <v>63</v>
      </c>
      <c r="G301" s="52" t="s">
        <v>64</v>
      </c>
      <c r="H301" s="28" t="s">
        <v>18</v>
      </c>
      <c r="I301" s="32" t="s">
        <v>65</v>
      </c>
      <c r="J301" s="33">
        <v>1582.1376443418012</v>
      </c>
      <c r="K301" s="33">
        <v>7776</v>
      </c>
      <c r="L301" s="34">
        <v>0.20346420323325634</v>
      </c>
      <c r="M301" s="29" t="s">
        <v>319</v>
      </c>
      <c r="N301" s="35"/>
      <c r="O301" s="36">
        <v>0</v>
      </c>
      <c r="P301" s="175">
        <v>0</v>
      </c>
      <c r="Q301" s="37">
        <v>0</v>
      </c>
      <c r="R301" s="39">
        <v>105.56340575354371</v>
      </c>
      <c r="S301" s="39">
        <v>39137.024176262865</v>
      </c>
    </row>
    <row r="302" spans="1:19" ht="15" customHeight="1" x14ac:dyDescent="0.25">
      <c r="A302" s="27">
        <v>338</v>
      </c>
      <c r="B302" s="28" t="s">
        <v>315</v>
      </c>
      <c r="C302" s="29" t="s">
        <v>316</v>
      </c>
      <c r="D302" s="29" t="s">
        <v>22</v>
      </c>
      <c r="E302" s="30" t="s">
        <v>29</v>
      </c>
      <c r="F302" s="31" t="s">
        <v>63</v>
      </c>
      <c r="G302" s="52" t="s">
        <v>64</v>
      </c>
      <c r="H302" s="28" t="s">
        <v>18</v>
      </c>
      <c r="I302" s="32" t="s">
        <v>41</v>
      </c>
      <c r="J302" s="33">
        <v>4647.6415704387991</v>
      </c>
      <c r="K302" s="33">
        <v>7776</v>
      </c>
      <c r="L302" s="34">
        <v>0.59769053117782911</v>
      </c>
      <c r="M302" s="29" t="s">
        <v>319</v>
      </c>
      <c r="N302" s="35"/>
      <c r="O302" s="36">
        <v>0</v>
      </c>
      <c r="P302" s="175">
        <v>0</v>
      </c>
      <c r="Q302" s="37">
        <v>0</v>
      </c>
      <c r="R302" s="39">
        <v>310.09999329190816</v>
      </c>
      <c r="S302" s="39">
        <v>114967.78498089476</v>
      </c>
    </row>
    <row r="303" spans="1:19" ht="15" customHeight="1" x14ac:dyDescent="0.25">
      <c r="A303" s="27">
        <v>339</v>
      </c>
      <c r="B303" s="28" t="s">
        <v>320</v>
      </c>
      <c r="C303" s="29" t="s">
        <v>321</v>
      </c>
      <c r="D303" s="29" t="s">
        <v>22</v>
      </c>
      <c r="E303" s="30" t="s">
        <v>23</v>
      </c>
      <c r="F303" s="31" t="s">
        <v>140</v>
      </c>
      <c r="G303" s="32" t="s">
        <v>322</v>
      </c>
      <c r="H303" s="28" t="s">
        <v>18</v>
      </c>
      <c r="I303" s="32" t="s">
        <v>41</v>
      </c>
      <c r="J303" s="33">
        <v>433</v>
      </c>
      <c r="K303" s="33">
        <v>433</v>
      </c>
      <c r="L303" s="34">
        <v>1</v>
      </c>
      <c r="M303" s="29" t="s">
        <v>323</v>
      </c>
      <c r="N303" s="35"/>
      <c r="O303" s="36">
        <v>0</v>
      </c>
      <c r="P303" s="175">
        <v>0</v>
      </c>
      <c r="Q303" s="37">
        <v>0</v>
      </c>
      <c r="R303" s="38">
        <v>0</v>
      </c>
      <c r="S303" s="38">
        <v>0</v>
      </c>
    </row>
    <row r="304" spans="1:19" ht="15" customHeight="1" x14ac:dyDescent="0.25">
      <c r="A304" s="27">
        <v>358</v>
      </c>
      <c r="B304" s="28" t="s">
        <v>324</v>
      </c>
      <c r="C304" s="29" t="s">
        <v>325</v>
      </c>
      <c r="D304" s="29" t="s">
        <v>22</v>
      </c>
      <c r="E304" s="30" t="s">
        <v>29</v>
      </c>
      <c r="F304" s="31" t="s">
        <v>140</v>
      </c>
      <c r="G304" s="32" t="s">
        <v>326</v>
      </c>
      <c r="H304" s="28" t="s">
        <v>18</v>
      </c>
      <c r="I304" s="32" t="s">
        <v>65</v>
      </c>
      <c r="J304" s="33">
        <v>15075</v>
      </c>
      <c r="K304" s="33">
        <v>15075</v>
      </c>
      <c r="L304" s="34">
        <v>1</v>
      </c>
      <c r="M304" s="29" t="s">
        <v>327</v>
      </c>
      <c r="N304" s="35"/>
      <c r="O304" s="36">
        <v>0</v>
      </c>
      <c r="P304" s="175">
        <v>0</v>
      </c>
      <c r="Q304" s="37">
        <v>0</v>
      </c>
      <c r="R304" s="38">
        <v>0</v>
      </c>
      <c r="S304" s="39">
        <v>212840.4868593823</v>
      </c>
    </row>
    <row r="305" spans="1:19" ht="15" customHeight="1" x14ac:dyDescent="0.25">
      <c r="A305" s="27">
        <v>373</v>
      </c>
      <c r="B305" s="28" t="s">
        <v>328</v>
      </c>
      <c r="C305" s="29" t="s">
        <v>329</v>
      </c>
      <c r="D305" s="29" t="s">
        <v>22</v>
      </c>
      <c r="E305" s="30" t="s">
        <v>29</v>
      </c>
      <c r="F305" s="31" t="s">
        <v>63</v>
      </c>
      <c r="G305" s="52" t="s">
        <v>64</v>
      </c>
      <c r="H305" s="28" t="s">
        <v>18</v>
      </c>
      <c r="I305" s="32" t="s">
        <v>65</v>
      </c>
      <c r="J305" s="33">
        <v>166</v>
      </c>
      <c r="K305" s="33">
        <v>927</v>
      </c>
      <c r="L305" s="34">
        <v>0.17907227615965479</v>
      </c>
      <c r="M305" s="29" t="s">
        <v>192</v>
      </c>
      <c r="N305" s="35"/>
      <c r="O305" s="36">
        <v>0</v>
      </c>
      <c r="P305" s="175">
        <v>0</v>
      </c>
      <c r="Q305" s="37">
        <v>0</v>
      </c>
      <c r="R305" s="39">
        <v>18.581626691139235</v>
      </c>
      <c r="S305" s="38">
        <v>0</v>
      </c>
    </row>
    <row r="306" spans="1:19" ht="15" customHeight="1" x14ac:dyDescent="0.25">
      <c r="A306" s="27">
        <v>373</v>
      </c>
      <c r="B306" s="28" t="s">
        <v>328</v>
      </c>
      <c r="C306" s="29" t="s">
        <v>329</v>
      </c>
      <c r="D306" s="29" t="s">
        <v>22</v>
      </c>
      <c r="E306" s="30" t="s">
        <v>29</v>
      </c>
      <c r="F306" s="31" t="s">
        <v>63</v>
      </c>
      <c r="G306" s="52" t="s">
        <v>64</v>
      </c>
      <c r="H306" s="28" t="s">
        <v>18</v>
      </c>
      <c r="I306" s="32" t="s">
        <v>41</v>
      </c>
      <c r="J306" s="33">
        <v>761</v>
      </c>
      <c r="K306" s="33">
        <v>927</v>
      </c>
      <c r="L306" s="34">
        <v>0.82092772384034518</v>
      </c>
      <c r="M306" s="29" t="s">
        <v>192</v>
      </c>
      <c r="N306" s="35"/>
      <c r="O306" s="36">
        <v>0</v>
      </c>
      <c r="P306" s="175">
        <v>0</v>
      </c>
      <c r="Q306" s="37">
        <v>0</v>
      </c>
      <c r="R306" s="39">
        <v>85.184445252752766</v>
      </c>
      <c r="S306" s="38">
        <v>0</v>
      </c>
    </row>
    <row r="307" spans="1:19" ht="15" customHeight="1" x14ac:dyDescent="0.25">
      <c r="A307" s="27">
        <v>376</v>
      </c>
      <c r="B307" s="28" t="s">
        <v>330</v>
      </c>
      <c r="C307" s="29" t="s">
        <v>331</v>
      </c>
      <c r="D307" s="29" t="s">
        <v>15</v>
      </c>
      <c r="E307" s="30" t="s">
        <v>23</v>
      </c>
      <c r="F307" s="31" t="s">
        <v>305</v>
      </c>
      <c r="G307" s="32" t="s">
        <v>306</v>
      </c>
      <c r="H307" s="28" t="s">
        <v>18</v>
      </c>
      <c r="I307" s="32" t="s">
        <v>42</v>
      </c>
      <c r="J307" s="33">
        <v>949</v>
      </c>
      <c r="K307" s="33">
        <v>949</v>
      </c>
      <c r="L307" s="34">
        <v>1</v>
      </c>
      <c r="M307" s="29" t="s">
        <v>307</v>
      </c>
      <c r="N307" s="35">
        <v>4507.75</v>
      </c>
      <c r="O307" s="36"/>
      <c r="P307" s="175">
        <v>0</v>
      </c>
      <c r="Q307" s="37">
        <v>0</v>
      </c>
      <c r="R307" s="38">
        <v>0</v>
      </c>
      <c r="S307" s="38">
        <v>0</v>
      </c>
    </row>
    <row r="308" spans="1:19" ht="15" customHeight="1" x14ac:dyDescent="0.25">
      <c r="A308" s="27">
        <v>377</v>
      </c>
      <c r="B308" s="28" t="s">
        <v>332</v>
      </c>
      <c r="C308" s="29" t="s">
        <v>333</v>
      </c>
      <c r="D308" s="29" t="s">
        <v>22</v>
      </c>
      <c r="E308" s="30" t="s">
        <v>23</v>
      </c>
      <c r="F308" s="31" t="s">
        <v>140</v>
      </c>
      <c r="G308" s="32" t="s">
        <v>335</v>
      </c>
      <c r="H308" s="28" t="s">
        <v>34</v>
      </c>
      <c r="I308" s="32" t="s">
        <v>41</v>
      </c>
      <c r="J308" s="33">
        <v>1763.6761015103282</v>
      </c>
      <c r="K308" s="33">
        <v>20988</v>
      </c>
      <c r="L308" s="34">
        <v>8.4032594888046888E-2</v>
      </c>
      <c r="M308" s="60" t="s">
        <v>334</v>
      </c>
      <c r="N308" s="49"/>
      <c r="O308" s="36">
        <v>0</v>
      </c>
      <c r="P308" s="175">
        <v>0</v>
      </c>
      <c r="Q308" s="37">
        <v>0</v>
      </c>
      <c r="R308" s="38">
        <v>0</v>
      </c>
      <c r="S308" s="39">
        <v>26437.67472421487</v>
      </c>
    </row>
    <row r="309" spans="1:19" ht="15" customHeight="1" x14ac:dyDescent="0.25">
      <c r="A309" s="27">
        <v>377</v>
      </c>
      <c r="B309" s="28" t="s">
        <v>332</v>
      </c>
      <c r="C309" s="29" t="s">
        <v>333</v>
      </c>
      <c r="D309" s="29" t="s">
        <v>22</v>
      </c>
      <c r="E309" s="30" t="s">
        <v>23</v>
      </c>
      <c r="F309" s="31" t="s">
        <v>140</v>
      </c>
      <c r="G309" s="32" t="s">
        <v>336</v>
      </c>
      <c r="H309" s="28" t="s">
        <v>18</v>
      </c>
      <c r="I309" s="32" t="s">
        <v>41</v>
      </c>
      <c r="J309" s="33">
        <v>8721.715727998102</v>
      </c>
      <c r="K309" s="33">
        <v>20988</v>
      </c>
      <c r="L309" s="34">
        <v>0.41555725786154479</v>
      </c>
      <c r="M309" s="29" t="s">
        <v>334</v>
      </c>
      <c r="N309" s="35"/>
      <c r="O309" s="36">
        <v>0</v>
      </c>
      <c r="P309" s="175">
        <v>0</v>
      </c>
      <c r="Q309" s="37">
        <v>0</v>
      </c>
      <c r="R309" s="38">
        <v>0</v>
      </c>
      <c r="S309" s="39">
        <v>130739.35926014047</v>
      </c>
    </row>
    <row r="310" spans="1:19" ht="15" customHeight="1" x14ac:dyDescent="0.25">
      <c r="A310" s="27">
        <v>377</v>
      </c>
      <c r="B310" s="28" t="s">
        <v>332</v>
      </c>
      <c r="C310" s="29" t="s">
        <v>333</v>
      </c>
      <c r="D310" s="29" t="s">
        <v>22</v>
      </c>
      <c r="E310" s="30" t="s">
        <v>23</v>
      </c>
      <c r="F310" s="31" t="s">
        <v>140</v>
      </c>
      <c r="G310" s="32" t="s">
        <v>336</v>
      </c>
      <c r="H310" s="28" t="s">
        <v>34</v>
      </c>
      <c r="I310" s="32" t="s">
        <v>41</v>
      </c>
      <c r="J310" s="33">
        <v>9086.7146061058265</v>
      </c>
      <c r="K310" s="33">
        <v>20988</v>
      </c>
      <c r="L310" s="34">
        <v>0.43294809443995741</v>
      </c>
      <c r="M310" s="29" t="s">
        <v>334</v>
      </c>
      <c r="N310" s="35"/>
      <c r="O310" s="36">
        <v>0</v>
      </c>
      <c r="P310" s="175">
        <v>0</v>
      </c>
      <c r="Q310" s="37">
        <v>0</v>
      </c>
      <c r="R310" s="38">
        <v>0</v>
      </c>
      <c r="S310" s="39">
        <v>136210.72761731886</v>
      </c>
    </row>
    <row r="311" spans="1:19" ht="15" customHeight="1" x14ac:dyDescent="0.25">
      <c r="A311" s="27">
        <v>378</v>
      </c>
      <c r="B311" s="28" t="s">
        <v>337</v>
      </c>
      <c r="C311" s="29" t="s">
        <v>338</v>
      </c>
      <c r="D311" s="29" t="s">
        <v>15</v>
      </c>
      <c r="E311" s="30" t="s">
        <v>16</v>
      </c>
      <c r="F311" s="31" t="s">
        <v>24</v>
      </c>
      <c r="G311" s="52" t="s">
        <v>25</v>
      </c>
      <c r="H311" s="28" t="s">
        <v>18</v>
      </c>
      <c r="I311" s="32" t="s">
        <v>19</v>
      </c>
      <c r="J311" s="33">
        <v>732</v>
      </c>
      <c r="K311" s="33">
        <v>732</v>
      </c>
      <c r="L311" s="34">
        <v>1</v>
      </c>
      <c r="M311" s="29" t="s">
        <v>26</v>
      </c>
      <c r="N311" s="35">
        <v>3477</v>
      </c>
      <c r="O311" s="36">
        <v>0</v>
      </c>
      <c r="P311" s="175">
        <v>0</v>
      </c>
      <c r="Q311" s="37">
        <v>0</v>
      </c>
      <c r="R311" s="38">
        <v>0</v>
      </c>
      <c r="S311" s="38">
        <v>0</v>
      </c>
    </row>
    <row r="312" spans="1:19" ht="15" customHeight="1" x14ac:dyDescent="0.25">
      <c r="A312" s="27">
        <v>379</v>
      </c>
      <c r="B312" s="28" t="s">
        <v>339</v>
      </c>
      <c r="C312" s="29" t="s">
        <v>340</v>
      </c>
      <c r="D312" s="29" t="s">
        <v>15</v>
      </c>
      <c r="E312" s="30" t="s">
        <v>16</v>
      </c>
      <c r="F312" s="31" t="s">
        <v>24</v>
      </c>
      <c r="G312" s="52" t="s">
        <v>25</v>
      </c>
      <c r="H312" s="28" t="s">
        <v>18</v>
      </c>
      <c r="I312" s="32" t="s">
        <v>19</v>
      </c>
      <c r="J312" s="33">
        <v>870</v>
      </c>
      <c r="K312" s="33">
        <v>870</v>
      </c>
      <c r="L312" s="34">
        <v>1</v>
      </c>
      <c r="M312" s="29" t="s">
        <v>26</v>
      </c>
      <c r="N312" s="35">
        <v>4132.5</v>
      </c>
      <c r="O312" s="36">
        <v>0</v>
      </c>
      <c r="P312" s="175">
        <v>0</v>
      </c>
      <c r="Q312" s="37">
        <v>0</v>
      </c>
      <c r="R312" s="38">
        <v>0</v>
      </c>
      <c r="S312" s="38">
        <v>0</v>
      </c>
    </row>
    <row r="313" spans="1:19" ht="15" customHeight="1" x14ac:dyDescent="0.25">
      <c r="A313" s="27">
        <v>382</v>
      </c>
      <c r="B313" s="28" t="s">
        <v>341</v>
      </c>
      <c r="C313" s="29" t="s">
        <v>342</v>
      </c>
      <c r="D313" s="29" t="s">
        <v>15</v>
      </c>
      <c r="E313" s="30" t="s">
        <v>16</v>
      </c>
      <c r="F313" s="31" t="s">
        <v>305</v>
      </c>
      <c r="G313" s="32" t="s">
        <v>306</v>
      </c>
      <c r="H313" s="28" t="s">
        <v>18</v>
      </c>
      <c r="I313" s="32" t="s">
        <v>41</v>
      </c>
      <c r="J313" s="33">
        <v>1374</v>
      </c>
      <c r="K313" s="33">
        <v>1374</v>
      </c>
      <c r="L313" s="34">
        <v>1</v>
      </c>
      <c r="M313" s="29" t="s">
        <v>307</v>
      </c>
      <c r="N313" s="35">
        <v>9755.4000000000015</v>
      </c>
      <c r="O313" s="36"/>
      <c r="P313" s="175">
        <v>0</v>
      </c>
      <c r="Q313" s="37">
        <v>0</v>
      </c>
      <c r="R313" s="38">
        <v>0</v>
      </c>
      <c r="S313" s="38">
        <v>0</v>
      </c>
    </row>
    <row r="314" spans="1:19" ht="15" customHeight="1" x14ac:dyDescent="0.25">
      <c r="A314" s="27">
        <v>383</v>
      </c>
      <c r="B314" s="28" t="s">
        <v>343</v>
      </c>
      <c r="C314" s="29" t="s">
        <v>344</v>
      </c>
      <c r="D314" s="29" t="s">
        <v>22</v>
      </c>
      <c r="E314" s="30" t="s">
        <v>29</v>
      </c>
      <c r="F314" s="31" t="s">
        <v>140</v>
      </c>
      <c r="G314" s="32" t="s">
        <v>345</v>
      </c>
      <c r="H314" s="28" t="s">
        <v>40</v>
      </c>
      <c r="I314" s="32" t="s">
        <v>41</v>
      </c>
      <c r="J314" s="33">
        <v>1066</v>
      </c>
      <c r="K314" s="33">
        <v>2003</v>
      </c>
      <c r="L314" s="34">
        <v>0.53220169745381929</v>
      </c>
      <c r="M314" s="29" t="s">
        <v>346</v>
      </c>
      <c r="N314" s="35"/>
      <c r="O314" s="36">
        <v>0</v>
      </c>
      <c r="P314" s="175">
        <v>0</v>
      </c>
      <c r="Q314" s="37">
        <v>0</v>
      </c>
      <c r="R314" s="39">
        <v>55.224720736860263</v>
      </c>
      <c r="S314" s="38">
        <v>0</v>
      </c>
    </row>
    <row r="315" spans="1:19" ht="15" customHeight="1" x14ac:dyDescent="0.25">
      <c r="A315" s="27">
        <v>383</v>
      </c>
      <c r="B315" s="28" t="s">
        <v>343</v>
      </c>
      <c r="C315" s="29" t="s">
        <v>344</v>
      </c>
      <c r="D315" s="29" t="s">
        <v>22</v>
      </c>
      <c r="E315" s="30" t="s">
        <v>29</v>
      </c>
      <c r="F315" s="31" t="s">
        <v>63</v>
      </c>
      <c r="G315" s="52" t="s">
        <v>64</v>
      </c>
      <c r="H315" s="28" t="s">
        <v>18</v>
      </c>
      <c r="I315" s="32" t="s">
        <v>65</v>
      </c>
      <c r="J315" s="33">
        <v>267.56555555555553</v>
      </c>
      <c r="K315" s="33">
        <v>2003</v>
      </c>
      <c r="L315" s="34">
        <v>0.13358240417152048</v>
      </c>
      <c r="M315" s="29" t="s">
        <v>192</v>
      </c>
      <c r="N315" s="35"/>
      <c r="O315" s="36">
        <v>0</v>
      </c>
      <c r="P315" s="175">
        <v>0</v>
      </c>
      <c r="Q315" s="37">
        <v>0</v>
      </c>
      <c r="R315" s="39">
        <v>13.861321361700051</v>
      </c>
      <c r="S315" s="38">
        <v>0</v>
      </c>
    </row>
    <row r="316" spans="1:19" ht="15" customHeight="1" x14ac:dyDescent="0.25">
      <c r="A316" s="27">
        <v>383</v>
      </c>
      <c r="B316" s="28" t="s">
        <v>343</v>
      </c>
      <c r="C316" s="29" t="s">
        <v>344</v>
      </c>
      <c r="D316" s="29" t="s">
        <v>22</v>
      </c>
      <c r="E316" s="30" t="s">
        <v>29</v>
      </c>
      <c r="F316" s="31" t="s">
        <v>63</v>
      </c>
      <c r="G316" s="52" t="s">
        <v>64</v>
      </c>
      <c r="H316" s="28" t="s">
        <v>18</v>
      </c>
      <c r="I316" s="32" t="s">
        <v>41</v>
      </c>
      <c r="J316" s="33">
        <v>669.43444444444447</v>
      </c>
      <c r="K316" s="33">
        <v>2003</v>
      </c>
      <c r="L316" s="34">
        <v>0.33421589837466026</v>
      </c>
      <c r="M316" s="29" t="s">
        <v>192</v>
      </c>
      <c r="N316" s="35"/>
      <c r="O316" s="36">
        <v>2590.7802460666726</v>
      </c>
      <c r="P316" s="175">
        <v>0</v>
      </c>
      <c r="Q316" s="37">
        <v>0</v>
      </c>
      <c r="R316" s="39">
        <v>34.680270955537488</v>
      </c>
      <c r="S316" s="38">
        <v>0</v>
      </c>
    </row>
    <row r="317" spans="1:19" ht="15" customHeight="1" x14ac:dyDescent="0.25">
      <c r="A317" s="27">
        <v>388</v>
      </c>
      <c r="B317" s="28" t="s">
        <v>347</v>
      </c>
      <c r="C317" s="29" t="s">
        <v>348</v>
      </c>
      <c r="D317" s="29" t="s">
        <v>22</v>
      </c>
      <c r="E317" s="30" t="s">
        <v>29</v>
      </c>
      <c r="F317" s="31" t="s">
        <v>63</v>
      </c>
      <c r="G317" s="52" t="s">
        <v>64</v>
      </c>
      <c r="H317" s="28" t="s">
        <v>18</v>
      </c>
      <c r="I317" s="32" t="s">
        <v>65</v>
      </c>
      <c r="J317" s="33">
        <v>1682</v>
      </c>
      <c r="K317" s="33">
        <v>1682</v>
      </c>
      <c r="L317" s="34">
        <v>1</v>
      </c>
      <c r="M317" s="29" t="s">
        <v>192</v>
      </c>
      <c r="N317" s="35"/>
      <c r="O317" s="36">
        <v>6990.2691079039569</v>
      </c>
      <c r="P317" s="175">
        <v>0</v>
      </c>
      <c r="Q317" s="37">
        <v>0</v>
      </c>
      <c r="R317" s="39">
        <v>103.766071943892</v>
      </c>
      <c r="S317" s="38">
        <v>0</v>
      </c>
    </row>
    <row r="318" spans="1:19" ht="15" customHeight="1" x14ac:dyDescent="0.25">
      <c r="A318" s="27">
        <v>397</v>
      </c>
      <c r="B318" s="28" t="s">
        <v>349</v>
      </c>
      <c r="C318" s="29" t="s">
        <v>350</v>
      </c>
      <c r="D318" s="29" t="s">
        <v>22</v>
      </c>
      <c r="E318" s="30" t="s">
        <v>23</v>
      </c>
      <c r="F318" s="31" t="s">
        <v>63</v>
      </c>
      <c r="G318" s="52" t="s">
        <v>64</v>
      </c>
      <c r="H318" s="28" t="s">
        <v>18</v>
      </c>
      <c r="I318" s="32" t="s">
        <v>65</v>
      </c>
      <c r="J318" s="33">
        <v>1153.5551192145863</v>
      </c>
      <c r="K318" s="33">
        <v>4266</v>
      </c>
      <c r="L318" s="34">
        <v>0.27040673211781208</v>
      </c>
      <c r="M318" s="29" t="s">
        <v>351</v>
      </c>
      <c r="N318" s="35"/>
      <c r="O318" s="36">
        <v>3157.6855032531248</v>
      </c>
      <c r="P318" s="175">
        <v>0</v>
      </c>
      <c r="Q318" s="37">
        <v>0</v>
      </c>
      <c r="R318" s="39">
        <v>112.23617767619847</v>
      </c>
      <c r="S318" s="39">
        <v>26164.323169551863</v>
      </c>
    </row>
    <row r="319" spans="1:19" ht="15" customHeight="1" x14ac:dyDescent="0.25">
      <c r="A319" s="27">
        <v>397</v>
      </c>
      <c r="B319" s="28" t="s">
        <v>349</v>
      </c>
      <c r="C319" s="29" t="s">
        <v>350</v>
      </c>
      <c r="D319" s="29" t="s">
        <v>22</v>
      </c>
      <c r="E319" s="30" t="s">
        <v>23</v>
      </c>
      <c r="F319" s="31" t="s">
        <v>63</v>
      </c>
      <c r="G319" s="52" t="s">
        <v>64</v>
      </c>
      <c r="H319" s="28" t="s">
        <v>18</v>
      </c>
      <c r="I319" s="32" t="s">
        <v>41</v>
      </c>
      <c r="J319" s="33">
        <v>3112.4448807854137</v>
      </c>
      <c r="K319" s="33">
        <v>4266</v>
      </c>
      <c r="L319" s="34">
        <v>0.72959326788218792</v>
      </c>
      <c r="M319" s="29" t="s">
        <v>351</v>
      </c>
      <c r="N319" s="35"/>
      <c r="O319" s="36">
        <v>8744.3598551624982</v>
      </c>
      <c r="P319" s="175">
        <v>0</v>
      </c>
      <c r="Q319" s="37">
        <v>0</v>
      </c>
      <c r="R319" s="39">
        <v>302.8281100993695</v>
      </c>
      <c r="S319" s="39">
        <v>70594.818012452684</v>
      </c>
    </row>
    <row r="320" spans="1:19" ht="15" customHeight="1" x14ac:dyDescent="0.25">
      <c r="A320" s="27">
        <v>398</v>
      </c>
      <c r="B320" s="28" t="s">
        <v>352</v>
      </c>
      <c r="C320" s="29" t="s">
        <v>353</v>
      </c>
      <c r="D320" s="29" t="s">
        <v>22</v>
      </c>
      <c r="E320" s="30" t="s">
        <v>23</v>
      </c>
      <c r="F320" s="31" t="s">
        <v>140</v>
      </c>
      <c r="G320" s="32" t="s">
        <v>354</v>
      </c>
      <c r="H320" s="28" t="s">
        <v>40</v>
      </c>
      <c r="I320" s="32" t="s">
        <v>41</v>
      </c>
      <c r="J320" s="33">
        <v>292.5027085590466</v>
      </c>
      <c r="K320" s="33">
        <v>13498.999999999998</v>
      </c>
      <c r="L320" s="34">
        <v>2.1668472372697728E-2</v>
      </c>
      <c r="M320" s="29" t="s">
        <v>355</v>
      </c>
      <c r="N320" s="35"/>
      <c r="O320" s="36">
        <v>3675.2672128536174</v>
      </c>
      <c r="P320" s="175">
        <v>0</v>
      </c>
      <c r="Q320" s="37">
        <v>0</v>
      </c>
      <c r="R320" s="38">
        <v>0</v>
      </c>
      <c r="S320" s="220">
        <v>6242.1468199933734</v>
      </c>
    </row>
    <row r="321" spans="1:20" ht="15" customHeight="1" x14ac:dyDescent="0.25">
      <c r="A321" s="27">
        <v>398</v>
      </c>
      <c r="B321" s="28" t="s">
        <v>352</v>
      </c>
      <c r="C321" s="29" t="s">
        <v>353</v>
      </c>
      <c r="D321" s="29" t="s">
        <v>22</v>
      </c>
      <c r="E321" s="30" t="s">
        <v>23</v>
      </c>
      <c r="F321" s="31" t="s">
        <v>63</v>
      </c>
      <c r="G321" s="52" t="s">
        <v>64</v>
      </c>
      <c r="H321" s="28" t="s">
        <v>40</v>
      </c>
      <c r="I321" s="32" t="s">
        <v>65</v>
      </c>
      <c r="J321" s="33">
        <v>810.0075006250521</v>
      </c>
      <c r="K321" s="33">
        <v>13498.999999999998</v>
      </c>
      <c r="L321" s="34">
        <v>6.0005000416701398E-2</v>
      </c>
      <c r="M321" s="29" t="s">
        <v>356</v>
      </c>
      <c r="N321" s="35"/>
      <c r="O321" s="36">
        <v>34698.10570305452</v>
      </c>
      <c r="P321" s="175">
        <v>0</v>
      </c>
      <c r="Q321" s="37">
        <v>0</v>
      </c>
      <c r="R321" s="38">
        <v>0</v>
      </c>
      <c r="S321" s="39">
        <v>18338.632227328348</v>
      </c>
    </row>
    <row r="322" spans="1:20" ht="15" customHeight="1" x14ac:dyDescent="0.25">
      <c r="A322" s="27">
        <v>398</v>
      </c>
      <c r="B322" s="28" t="s">
        <v>352</v>
      </c>
      <c r="C322" s="29" t="s">
        <v>353</v>
      </c>
      <c r="D322" s="29" t="s">
        <v>22</v>
      </c>
      <c r="E322" s="30" t="s">
        <v>23</v>
      </c>
      <c r="F322" s="31" t="s">
        <v>63</v>
      </c>
      <c r="G322" s="52" t="s">
        <v>64</v>
      </c>
      <c r="H322" s="28" t="s">
        <v>40</v>
      </c>
      <c r="I322" s="32" t="s">
        <v>41</v>
      </c>
      <c r="J322" s="33">
        <v>1712.2658554879572</v>
      </c>
      <c r="K322" s="33">
        <v>13498.999999999998</v>
      </c>
      <c r="L322" s="34">
        <v>0.12684390365863824</v>
      </c>
      <c r="M322" s="29" t="s">
        <v>356</v>
      </c>
      <c r="N322" s="35"/>
      <c r="O322" s="36">
        <v>67574.469769616859</v>
      </c>
      <c r="P322" s="175">
        <v>0</v>
      </c>
      <c r="Q322" s="37">
        <v>0</v>
      </c>
      <c r="R322" s="38">
        <v>0</v>
      </c>
      <c r="S322" s="39">
        <v>38765.830902769092</v>
      </c>
    </row>
    <row r="323" spans="1:20" ht="15" customHeight="1" x14ac:dyDescent="0.25">
      <c r="A323" s="27">
        <v>398</v>
      </c>
      <c r="B323" s="28" t="s">
        <v>352</v>
      </c>
      <c r="C323" s="29" t="s">
        <v>353</v>
      </c>
      <c r="D323" s="29" t="s">
        <v>22</v>
      </c>
      <c r="E323" s="30" t="s">
        <v>23</v>
      </c>
      <c r="F323" s="31" t="s">
        <v>63</v>
      </c>
      <c r="G323" s="52" t="s">
        <v>64</v>
      </c>
      <c r="H323" s="28" t="s">
        <v>18</v>
      </c>
      <c r="I323" s="32" t="s">
        <v>65</v>
      </c>
      <c r="J323" s="33">
        <v>3214.1547628969083</v>
      </c>
      <c r="K323" s="33">
        <v>13498.999999999998</v>
      </c>
      <c r="L323" s="34">
        <v>0.23810317526460542</v>
      </c>
      <c r="M323" s="29" t="s">
        <v>357</v>
      </c>
      <c r="N323" s="35"/>
      <c r="O323" s="36">
        <v>13067.960005770623</v>
      </c>
      <c r="P323" s="175">
        <v>0</v>
      </c>
      <c r="Q323" s="37">
        <v>0</v>
      </c>
      <c r="R323" s="38">
        <v>0</v>
      </c>
      <c r="S323" s="39">
        <v>72768.711490940404</v>
      </c>
    </row>
    <row r="324" spans="1:20" ht="15" customHeight="1" x14ac:dyDescent="0.25">
      <c r="A324" s="27">
        <v>398</v>
      </c>
      <c r="B324" s="28" t="s">
        <v>352</v>
      </c>
      <c r="C324" s="29" t="s">
        <v>353</v>
      </c>
      <c r="D324" s="29" t="s">
        <v>22</v>
      </c>
      <c r="E324" s="30" t="s">
        <v>23</v>
      </c>
      <c r="F324" s="31" t="s">
        <v>63</v>
      </c>
      <c r="G324" s="52" t="s">
        <v>64</v>
      </c>
      <c r="H324" s="28" t="s">
        <v>18</v>
      </c>
      <c r="I324" s="32" t="s">
        <v>41</v>
      </c>
      <c r="J324" s="33">
        <v>6259.5579631635974</v>
      </c>
      <c r="K324" s="33">
        <v>13498.999999999998</v>
      </c>
      <c r="L324" s="34">
        <v>0.46370530877573141</v>
      </c>
      <c r="M324" s="29" t="s">
        <v>357</v>
      </c>
      <c r="N324" s="35"/>
      <c r="O324" s="36">
        <v>0</v>
      </c>
      <c r="P324" s="175">
        <v>0</v>
      </c>
      <c r="Q324" s="37">
        <v>0</v>
      </c>
      <c r="R324" s="38">
        <v>0</v>
      </c>
      <c r="S324" s="39">
        <v>141716.87460118739</v>
      </c>
    </row>
    <row r="325" spans="1:20" ht="15" customHeight="1" x14ac:dyDescent="0.25">
      <c r="A325" s="27">
        <v>398</v>
      </c>
      <c r="B325" s="28" t="s">
        <v>352</v>
      </c>
      <c r="C325" s="29" t="s">
        <v>353</v>
      </c>
      <c r="D325" s="29" t="s">
        <v>22</v>
      </c>
      <c r="E325" s="30" t="s">
        <v>23</v>
      </c>
      <c r="F325" s="31" t="s">
        <v>63</v>
      </c>
      <c r="G325" s="52" t="s">
        <v>64</v>
      </c>
      <c r="H325" s="28" t="s">
        <v>40</v>
      </c>
      <c r="I325" s="32" t="s">
        <v>41</v>
      </c>
      <c r="J325" s="33">
        <v>1210.511209267439</v>
      </c>
      <c r="K325" s="33">
        <v>13498.999999999998</v>
      </c>
      <c r="L325" s="34">
        <v>8.9674139511625978E-2</v>
      </c>
      <c r="M325" s="29" t="s">
        <v>358</v>
      </c>
      <c r="N325" s="35"/>
      <c r="O325" s="36">
        <v>0</v>
      </c>
      <c r="P325" s="175">
        <v>0</v>
      </c>
      <c r="Q325" s="37">
        <v>0</v>
      </c>
      <c r="R325" s="38">
        <v>0</v>
      </c>
      <c r="S325" s="39">
        <v>27406.067050840698</v>
      </c>
    </row>
    <row r="326" spans="1:20" ht="15" customHeight="1" x14ac:dyDescent="0.25">
      <c r="A326" s="27">
        <v>407</v>
      </c>
      <c r="B326" s="28" t="s">
        <v>359</v>
      </c>
      <c r="C326" s="29" t="s">
        <v>360</v>
      </c>
      <c r="D326" s="29" t="s">
        <v>15</v>
      </c>
      <c r="E326" s="30" t="s">
        <v>23</v>
      </c>
      <c r="F326" s="31" t="s">
        <v>47</v>
      </c>
      <c r="G326" s="32" t="s">
        <v>361</v>
      </c>
      <c r="H326" s="28" t="s">
        <v>18</v>
      </c>
      <c r="I326" s="32" t="s">
        <v>41</v>
      </c>
      <c r="J326" s="33">
        <v>4220</v>
      </c>
      <c r="K326" s="33">
        <v>4220</v>
      </c>
      <c r="L326" s="34">
        <v>1</v>
      </c>
      <c r="M326" s="29" t="s">
        <v>362</v>
      </c>
      <c r="N326" s="35">
        <v>29962.000000000004</v>
      </c>
      <c r="O326" s="36">
        <v>0</v>
      </c>
      <c r="P326" s="175">
        <v>15821.227389885826</v>
      </c>
      <c r="Q326" s="37">
        <v>0</v>
      </c>
      <c r="R326" s="39">
        <v>12678.359849700128</v>
      </c>
      <c r="S326" s="38">
        <v>0</v>
      </c>
    </row>
    <row r="327" spans="1:20" ht="15" customHeight="1" x14ac:dyDescent="0.25">
      <c r="A327" s="27">
        <v>409</v>
      </c>
      <c r="B327" s="28" t="s">
        <v>363</v>
      </c>
      <c r="C327" s="29" t="s">
        <v>364</v>
      </c>
      <c r="D327" s="29" t="s">
        <v>22</v>
      </c>
      <c r="E327" s="30" t="s">
        <v>29</v>
      </c>
      <c r="F327" s="31" t="s">
        <v>140</v>
      </c>
      <c r="G327" s="32" t="s">
        <v>289</v>
      </c>
      <c r="H327" s="28" t="s">
        <v>18</v>
      </c>
      <c r="I327" s="32" t="s">
        <v>41</v>
      </c>
      <c r="J327" s="33">
        <v>1162.1853441625979</v>
      </c>
      <c r="K327" s="33">
        <v>29338</v>
      </c>
      <c r="L327" s="34">
        <v>3.9613652742606788E-2</v>
      </c>
      <c r="M327" s="60" t="s">
        <v>365</v>
      </c>
      <c r="N327" s="49"/>
      <c r="O327" s="36">
        <v>0</v>
      </c>
      <c r="P327" s="175">
        <v>0</v>
      </c>
      <c r="Q327" s="37">
        <v>0</v>
      </c>
      <c r="R327" s="38">
        <v>0</v>
      </c>
      <c r="S327" s="39">
        <v>16466.845392767325</v>
      </c>
    </row>
    <row r="328" spans="1:20" ht="15" customHeight="1" x14ac:dyDescent="0.25">
      <c r="A328" s="27">
        <v>409</v>
      </c>
      <c r="B328" s="28" t="s">
        <v>363</v>
      </c>
      <c r="C328" s="29" t="s">
        <v>364</v>
      </c>
      <c r="D328" s="29" t="s">
        <v>22</v>
      </c>
      <c r="E328" s="30" t="s">
        <v>29</v>
      </c>
      <c r="F328" s="31" t="s">
        <v>140</v>
      </c>
      <c r="G328" s="32" t="s">
        <v>366</v>
      </c>
      <c r="H328" s="28" t="s">
        <v>18</v>
      </c>
      <c r="I328" s="32" t="s">
        <v>41</v>
      </c>
      <c r="J328" s="33">
        <v>2334.7938752683581</v>
      </c>
      <c r="K328" s="33">
        <v>29338</v>
      </c>
      <c r="L328" s="34">
        <v>7.9582584882008256E-2</v>
      </c>
      <c r="M328" s="60" t="s">
        <v>365</v>
      </c>
      <c r="N328" s="49"/>
      <c r="O328" s="36">
        <v>0</v>
      </c>
      <c r="P328" s="175">
        <v>0</v>
      </c>
      <c r="Q328" s="37">
        <v>0</v>
      </c>
      <c r="R328" s="38">
        <v>0</v>
      </c>
      <c r="S328" s="39">
        <v>33081.375497577399</v>
      </c>
    </row>
    <row r="329" spans="1:20" ht="15" customHeight="1" x14ac:dyDescent="0.25">
      <c r="A329" s="27">
        <v>409</v>
      </c>
      <c r="B329" s="28" t="s">
        <v>363</v>
      </c>
      <c r="C329" s="29" t="s">
        <v>364</v>
      </c>
      <c r="D329" s="29" t="s">
        <v>22</v>
      </c>
      <c r="E329" s="30" t="s">
        <v>29</v>
      </c>
      <c r="F329" s="31" t="s">
        <v>140</v>
      </c>
      <c r="G329" s="32" t="s">
        <v>367</v>
      </c>
      <c r="H329" s="28" t="s">
        <v>18</v>
      </c>
      <c r="I329" s="32" t="s">
        <v>41</v>
      </c>
      <c r="J329" s="33">
        <v>6308.6338973489892</v>
      </c>
      <c r="K329" s="33">
        <v>29338</v>
      </c>
      <c r="L329" s="34">
        <v>0.21503285490997986</v>
      </c>
      <c r="M329" s="29" t="s">
        <v>365</v>
      </c>
      <c r="N329" s="35"/>
      <c r="O329" s="36">
        <v>0</v>
      </c>
      <c r="P329" s="175">
        <v>0</v>
      </c>
      <c r="Q329" s="37">
        <v>0</v>
      </c>
      <c r="R329" s="38">
        <v>0</v>
      </c>
      <c r="S329" s="39">
        <v>89386.171963878223</v>
      </c>
    </row>
    <row r="330" spans="1:20" ht="15" customHeight="1" x14ac:dyDescent="0.25">
      <c r="A330" s="27">
        <v>409</v>
      </c>
      <c r="B330" s="28" t="s">
        <v>363</v>
      </c>
      <c r="C330" s="29" t="s">
        <v>364</v>
      </c>
      <c r="D330" s="29" t="s">
        <v>22</v>
      </c>
      <c r="E330" s="30" t="s">
        <v>29</v>
      </c>
      <c r="F330" s="31" t="s">
        <v>140</v>
      </c>
      <c r="G330" s="32" t="s">
        <v>367</v>
      </c>
      <c r="H330" s="28" t="s">
        <v>34</v>
      </c>
      <c r="I330" s="32" t="s">
        <v>41</v>
      </c>
      <c r="J330" s="33">
        <v>11674.866272398271</v>
      </c>
      <c r="K330" s="33">
        <v>29338</v>
      </c>
      <c r="L330" s="34">
        <v>0.39794349554837655</v>
      </c>
      <c r="M330" s="29" t="s">
        <v>365</v>
      </c>
      <c r="N330" s="35"/>
      <c r="O330" s="36">
        <v>0</v>
      </c>
      <c r="P330" s="175">
        <v>0</v>
      </c>
      <c r="Q330" s="37">
        <v>0</v>
      </c>
      <c r="R330" s="38">
        <v>0</v>
      </c>
      <c r="S330" s="39">
        <v>165419.58548559979</v>
      </c>
    </row>
    <row r="331" spans="1:20" ht="15" customHeight="1" x14ac:dyDescent="0.25">
      <c r="A331" s="27">
        <v>409</v>
      </c>
      <c r="B331" s="28" t="s">
        <v>363</v>
      </c>
      <c r="C331" s="29" t="s">
        <v>364</v>
      </c>
      <c r="D331" s="29" t="s">
        <v>22</v>
      </c>
      <c r="E331" s="30" t="s">
        <v>29</v>
      </c>
      <c r="F331" s="31" t="s">
        <v>140</v>
      </c>
      <c r="G331" s="32" t="s">
        <v>367</v>
      </c>
      <c r="H331" s="28" t="s">
        <v>40</v>
      </c>
      <c r="I331" s="32" t="s">
        <v>41</v>
      </c>
      <c r="J331" s="33">
        <v>7857.5206108217844</v>
      </c>
      <c r="K331" s="33">
        <v>29338</v>
      </c>
      <c r="L331" s="34">
        <v>0.26782741191702858</v>
      </c>
      <c r="M331" s="29" t="s">
        <v>365</v>
      </c>
      <c r="N331" s="35"/>
      <c r="O331" s="36">
        <v>0</v>
      </c>
      <c r="P331" s="175">
        <v>0</v>
      </c>
      <c r="Q331" s="37">
        <v>0</v>
      </c>
      <c r="R331" s="38">
        <v>0</v>
      </c>
      <c r="S331" s="39">
        <v>111332.13623693968</v>
      </c>
      <c r="T331" s="22"/>
    </row>
    <row r="332" spans="1:20" ht="15" customHeight="1" x14ac:dyDescent="0.25">
      <c r="A332" s="27">
        <v>414</v>
      </c>
      <c r="B332" s="28" t="s">
        <v>368</v>
      </c>
      <c r="C332" s="29" t="s">
        <v>369</v>
      </c>
      <c r="D332" s="29" t="s">
        <v>15</v>
      </c>
      <c r="E332" s="30" t="s">
        <v>23</v>
      </c>
      <c r="F332" s="31" t="s">
        <v>305</v>
      </c>
      <c r="G332" s="32" t="s">
        <v>370</v>
      </c>
      <c r="H332" s="28" t="s">
        <v>18</v>
      </c>
      <c r="I332" s="32" t="s">
        <v>41</v>
      </c>
      <c r="J332" s="33">
        <v>13594.523184022852</v>
      </c>
      <c r="K332" s="33">
        <v>41186</v>
      </c>
      <c r="L332" s="34">
        <v>0.3300763168072367</v>
      </c>
      <c r="M332" s="29" t="s">
        <v>371</v>
      </c>
      <c r="N332" s="35">
        <v>96521.11460656226</v>
      </c>
      <c r="O332" s="36"/>
      <c r="P332" s="175">
        <v>50956.67</v>
      </c>
      <c r="Q332" s="37">
        <v>0</v>
      </c>
      <c r="R332" s="39">
        <v>18666.680069830007</v>
      </c>
      <c r="S332" s="38">
        <v>0</v>
      </c>
    </row>
    <row r="333" spans="1:20" ht="15" customHeight="1" x14ac:dyDescent="0.25">
      <c r="A333" s="27">
        <v>414</v>
      </c>
      <c r="B333" s="28" t="s">
        <v>368</v>
      </c>
      <c r="C333" s="29" t="s">
        <v>369</v>
      </c>
      <c r="D333" s="29" t="s">
        <v>15</v>
      </c>
      <c r="E333" s="30" t="s">
        <v>23</v>
      </c>
      <c r="F333" s="31" t="s">
        <v>305</v>
      </c>
      <c r="G333" s="32" t="s">
        <v>370</v>
      </c>
      <c r="H333" s="28" t="s">
        <v>34</v>
      </c>
      <c r="I333" s="32" t="s">
        <v>41</v>
      </c>
      <c r="J333" s="33">
        <v>4307.987603887872</v>
      </c>
      <c r="K333" s="33">
        <v>41186</v>
      </c>
      <c r="L333" s="34">
        <v>0.1045983490479258</v>
      </c>
      <c r="M333" s="29" t="s">
        <v>371</v>
      </c>
      <c r="N333" s="35">
        <v>30586.711987603892</v>
      </c>
      <c r="O333" s="36"/>
      <c r="P333" s="175">
        <v>16147.73</v>
      </c>
      <c r="Q333" s="37">
        <v>0</v>
      </c>
      <c r="R333" s="39">
        <v>5915.3105451376377</v>
      </c>
      <c r="S333" s="38">
        <v>0</v>
      </c>
    </row>
    <row r="334" spans="1:20" ht="15" customHeight="1" x14ac:dyDescent="0.25">
      <c r="A334" s="27">
        <v>414</v>
      </c>
      <c r="B334" s="28" t="s">
        <v>368</v>
      </c>
      <c r="C334" s="29" t="s">
        <v>369</v>
      </c>
      <c r="D334" s="29" t="s">
        <v>15</v>
      </c>
      <c r="E334" s="30" t="s">
        <v>23</v>
      </c>
      <c r="F334" s="31" t="s">
        <v>305</v>
      </c>
      <c r="G334" s="32" t="s">
        <v>370</v>
      </c>
      <c r="H334" s="28" t="s">
        <v>40</v>
      </c>
      <c r="I334" s="32" t="s">
        <v>41</v>
      </c>
      <c r="J334" s="33">
        <v>2434.4081708619397</v>
      </c>
      <c r="K334" s="33">
        <v>41186</v>
      </c>
      <c r="L334" s="34">
        <v>5.9107662090563291E-2</v>
      </c>
      <c r="M334" s="29" t="s">
        <v>371</v>
      </c>
      <c r="N334" s="35">
        <v>17284.298013119773</v>
      </c>
      <c r="O334" s="36"/>
      <c r="P334" s="175">
        <v>9124.9500000000007</v>
      </c>
      <c r="Q334" s="37">
        <v>0</v>
      </c>
      <c r="R334" s="39">
        <v>3342.6930735067335</v>
      </c>
      <c r="S334" s="38">
        <v>0</v>
      </c>
    </row>
    <row r="335" spans="1:20" ht="15" customHeight="1" x14ac:dyDescent="0.25">
      <c r="A335" s="27">
        <v>414</v>
      </c>
      <c r="B335" s="28" t="s">
        <v>368</v>
      </c>
      <c r="C335" s="29" t="s">
        <v>369</v>
      </c>
      <c r="D335" s="29" t="s">
        <v>15</v>
      </c>
      <c r="E335" s="30" t="s">
        <v>23</v>
      </c>
      <c r="F335" s="31" t="s">
        <v>305</v>
      </c>
      <c r="G335" s="32" t="s">
        <v>370</v>
      </c>
      <c r="H335" s="28" t="s">
        <v>18</v>
      </c>
      <c r="I335" s="32" t="s">
        <v>42</v>
      </c>
      <c r="J335" s="33">
        <v>4360.3336408820651</v>
      </c>
      <c r="K335" s="33">
        <v>41186</v>
      </c>
      <c r="L335" s="34">
        <v>0.1058693158083345</v>
      </c>
      <c r="M335" s="29" t="s">
        <v>371</v>
      </c>
      <c r="N335" s="35">
        <v>20711.58479418981</v>
      </c>
      <c r="O335" s="36"/>
      <c r="P335" s="175">
        <v>16343.94</v>
      </c>
      <c r="Q335" s="37">
        <v>0</v>
      </c>
      <c r="R335" s="39">
        <v>5987.1870436559875</v>
      </c>
      <c r="S335" s="38">
        <v>0</v>
      </c>
    </row>
    <row r="336" spans="1:20" ht="15" customHeight="1" x14ac:dyDescent="0.25">
      <c r="A336" s="27">
        <v>414</v>
      </c>
      <c r="B336" s="28" t="s">
        <v>368</v>
      </c>
      <c r="C336" s="29" t="s">
        <v>369</v>
      </c>
      <c r="D336" s="29" t="s">
        <v>15</v>
      </c>
      <c r="E336" s="30" t="s">
        <v>23</v>
      </c>
      <c r="F336" s="31" t="s">
        <v>305</v>
      </c>
      <c r="G336" s="32" t="s">
        <v>370</v>
      </c>
      <c r="H336" s="28" t="s">
        <v>40</v>
      </c>
      <c r="I336" s="32" t="s">
        <v>42</v>
      </c>
      <c r="J336" s="33">
        <v>16488.747400345273</v>
      </c>
      <c r="K336" s="33">
        <v>41186</v>
      </c>
      <c r="L336" s="34">
        <v>0.40034835624593973</v>
      </c>
      <c r="M336" s="29" t="s">
        <v>371</v>
      </c>
      <c r="N336" s="35">
        <v>78321.550151640055</v>
      </c>
      <c r="O336" s="36"/>
      <c r="P336" s="175">
        <v>61805.16</v>
      </c>
      <c r="Q336" s="37">
        <v>0</v>
      </c>
      <c r="R336" s="39">
        <v>22640.74791797193</v>
      </c>
      <c r="S336" s="38">
        <v>0</v>
      </c>
    </row>
    <row r="337" spans="1:19" ht="15" customHeight="1" x14ac:dyDescent="0.25">
      <c r="A337" s="27">
        <v>415</v>
      </c>
      <c r="B337" s="28" t="s">
        <v>372</v>
      </c>
      <c r="C337" s="29" t="s">
        <v>373</v>
      </c>
      <c r="D337" s="29" t="s">
        <v>22</v>
      </c>
      <c r="E337" s="30" t="s">
        <v>29</v>
      </c>
      <c r="F337" s="31" t="s">
        <v>63</v>
      </c>
      <c r="G337" s="52" t="s">
        <v>64</v>
      </c>
      <c r="H337" s="28" t="s">
        <v>18</v>
      </c>
      <c r="I337" s="32" t="s">
        <v>65</v>
      </c>
      <c r="J337" s="33">
        <v>333</v>
      </c>
      <c r="K337" s="33">
        <v>1502</v>
      </c>
      <c r="L337" s="34">
        <v>0.22170439414114515</v>
      </c>
      <c r="M337" s="29" t="s">
        <v>192</v>
      </c>
      <c r="N337" s="35"/>
      <c r="O337" s="36">
        <v>9535.4782505986132</v>
      </c>
      <c r="P337" s="175">
        <v>0</v>
      </c>
      <c r="Q337" s="37">
        <v>0</v>
      </c>
      <c r="R337" s="39">
        <v>23.005394112727053</v>
      </c>
      <c r="S337" s="38">
        <v>0</v>
      </c>
    </row>
    <row r="338" spans="1:19" ht="15" customHeight="1" x14ac:dyDescent="0.25">
      <c r="A338" s="27">
        <v>415</v>
      </c>
      <c r="B338" s="28" t="s">
        <v>372</v>
      </c>
      <c r="C338" s="29" t="s">
        <v>373</v>
      </c>
      <c r="D338" s="29" t="s">
        <v>22</v>
      </c>
      <c r="E338" s="30" t="s">
        <v>29</v>
      </c>
      <c r="F338" s="31" t="s">
        <v>63</v>
      </c>
      <c r="G338" s="52" t="s">
        <v>64</v>
      </c>
      <c r="H338" s="28" t="s">
        <v>18</v>
      </c>
      <c r="I338" s="32" t="s">
        <v>41</v>
      </c>
      <c r="J338" s="33">
        <v>1169</v>
      </c>
      <c r="K338" s="33">
        <v>1502</v>
      </c>
      <c r="L338" s="34">
        <v>0.77829560585885482</v>
      </c>
      <c r="M338" s="29" t="s">
        <v>192</v>
      </c>
      <c r="N338" s="35"/>
      <c r="O338" s="36">
        <v>8703.1188412070151</v>
      </c>
      <c r="P338" s="175">
        <v>0</v>
      </c>
      <c r="Q338" s="37">
        <v>0</v>
      </c>
      <c r="R338" s="39">
        <v>80.760677831164941</v>
      </c>
      <c r="S338" s="38">
        <v>0</v>
      </c>
    </row>
    <row r="339" spans="1:19" ht="15" customHeight="1" x14ac:dyDescent="0.25">
      <c r="A339" s="27">
        <v>420</v>
      </c>
      <c r="B339" s="28" t="s">
        <v>374</v>
      </c>
      <c r="C339" s="29" t="s">
        <v>375</v>
      </c>
      <c r="D339" s="29" t="s">
        <v>15</v>
      </c>
      <c r="E339" s="30" t="s">
        <v>23</v>
      </c>
      <c r="F339" s="31" t="s">
        <v>63</v>
      </c>
      <c r="G339" s="52" t="s">
        <v>64</v>
      </c>
      <c r="H339" s="28" t="s">
        <v>18</v>
      </c>
      <c r="I339" s="32" t="s">
        <v>65</v>
      </c>
      <c r="J339" s="33">
        <v>2843.4751634768177</v>
      </c>
      <c r="K339" s="33">
        <v>23332.998995999995</v>
      </c>
      <c r="L339" s="34">
        <v>0.12186496746364572</v>
      </c>
      <c r="M339" s="29" t="s">
        <v>376</v>
      </c>
      <c r="N339" s="35">
        <v>28008.230360246656</v>
      </c>
      <c r="O339" s="36">
        <v>2326.6918794126696</v>
      </c>
      <c r="P339" s="175">
        <v>10659.235662771649</v>
      </c>
      <c r="Q339" s="37">
        <v>20905.979030909959</v>
      </c>
      <c r="R339" s="39">
        <v>6499.7607763741771</v>
      </c>
      <c r="S339" s="38">
        <v>0</v>
      </c>
    </row>
    <row r="340" spans="1:19" ht="15" customHeight="1" x14ac:dyDescent="0.25">
      <c r="A340" s="27">
        <v>420</v>
      </c>
      <c r="B340" s="28" t="s">
        <v>374</v>
      </c>
      <c r="C340" s="29" t="s">
        <v>375</v>
      </c>
      <c r="D340" s="29" t="s">
        <v>15</v>
      </c>
      <c r="E340" s="30" t="s">
        <v>23</v>
      </c>
      <c r="F340" s="31" t="s">
        <v>63</v>
      </c>
      <c r="G340" s="52" t="s">
        <v>64</v>
      </c>
      <c r="H340" s="28" t="s">
        <v>40</v>
      </c>
      <c r="I340" s="32" t="s">
        <v>41</v>
      </c>
      <c r="J340" s="33">
        <v>2595.2659761145933</v>
      </c>
      <c r="K340" s="33">
        <v>23332.998995999995</v>
      </c>
      <c r="L340" s="34">
        <v>0.11122727843769689</v>
      </c>
      <c r="M340" s="29" t="s">
        <v>95</v>
      </c>
      <c r="N340" s="35">
        <v>18426.388430413615</v>
      </c>
      <c r="O340" s="36">
        <v>22211.330795905444</v>
      </c>
      <c r="P340" s="175">
        <v>9728.7868719312792</v>
      </c>
      <c r="Q340" s="37">
        <v>19081.079649714375</v>
      </c>
      <c r="R340" s="39">
        <v>5932.3915371155317</v>
      </c>
      <c r="S340" s="38">
        <v>0</v>
      </c>
    </row>
    <row r="341" spans="1:19" ht="15" customHeight="1" x14ac:dyDescent="0.25">
      <c r="A341" s="27">
        <v>420</v>
      </c>
      <c r="B341" s="28" t="s">
        <v>374</v>
      </c>
      <c r="C341" s="29" t="s">
        <v>375</v>
      </c>
      <c r="D341" s="29" t="s">
        <v>15</v>
      </c>
      <c r="E341" s="30" t="s">
        <v>23</v>
      </c>
      <c r="F341" s="31" t="s">
        <v>63</v>
      </c>
      <c r="G341" s="52" t="s">
        <v>64</v>
      </c>
      <c r="H341" s="28" t="s">
        <v>18</v>
      </c>
      <c r="I341" s="32" t="s">
        <v>41</v>
      </c>
      <c r="J341" s="33">
        <v>693.81843241662204</v>
      </c>
      <c r="K341" s="33">
        <v>23332.998995999995</v>
      </c>
      <c r="L341" s="34">
        <v>2.9735501747356362E-2</v>
      </c>
      <c r="M341" s="29" t="s">
        <v>184</v>
      </c>
      <c r="N341" s="35">
        <v>4926.110870158017</v>
      </c>
      <c r="O341" s="36">
        <v>2295.9038961312162</v>
      </c>
      <c r="P341" s="175">
        <v>2600.8941672406936</v>
      </c>
      <c r="Q341" s="37">
        <v>5101.1360273760929</v>
      </c>
      <c r="R341" s="39">
        <v>1585.9656137924078</v>
      </c>
      <c r="S341" s="38">
        <v>0</v>
      </c>
    </row>
    <row r="342" spans="1:19" ht="15" customHeight="1" x14ac:dyDescent="0.25">
      <c r="A342" s="27">
        <v>420</v>
      </c>
      <c r="B342" s="28" t="s">
        <v>374</v>
      </c>
      <c r="C342" s="29" t="s">
        <v>375</v>
      </c>
      <c r="D342" s="29" t="s">
        <v>15</v>
      </c>
      <c r="E342" s="30" t="s">
        <v>23</v>
      </c>
      <c r="F342" s="31" t="s">
        <v>63</v>
      </c>
      <c r="G342" s="52" t="s">
        <v>64</v>
      </c>
      <c r="H342" s="28" t="s">
        <v>18</v>
      </c>
      <c r="I342" s="32" t="s">
        <v>41</v>
      </c>
      <c r="J342" s="33">
        <v>6623.4084758108529</v>
      </c>
      <c r="K342" s="33">
        <v>23332.998995999995</v>
      </c>
      <c r="L342" s="34">
        <v>0.28386443066946998</v>
      </c>
      <c r="M342" s="29" t="s">
        <v>185</v>
      </c>
      <c r="N342" s="35">
        <v>47026.200178257059</v>
      </c>
      <c r="O342" s="36">
        <v>1341.4764144061705</v>
      </c>
      <c r="P342" s="175">
        <v>24828.941713572636</v>
      </c>
      <c r="Q342" s="37">
        <v>48697.045251888972</v>
      </c>
      <c r="R342" s="39">
        <v>15140.125424672322</v>
      </c>
      <c r="S342" s="38">
        <v>0</v>
      </c>
    </row>
    <row r="343" spans="1:19" ht="15" customHeight="1" x14ac:dyDescent="0.25">
      <c r="A343" s="27">
        <v>420</v>
      </c>
      <c r="B343" s="28" t="s">
        <v>374</v>
      </c>
      <c r="C343" s="29" t="s">
        <v>375</v>
      </c>
      <c r="D343" s="29" t="s">
        <v>15</v>
      </c>
      <c r="E343" s="30" t="s">
        <v>23</v>
      </c>
      <c r="F343" s="31" t="s">
        <v>63</v>
      </c>
      <c r="G343" s="52" t="s">
        <v>64</v>
      </c>
      <c r="H343" s="28" t="s">
        <v>18</v>
      </c>
      <c r="I343" s="32" t="s">
        <v>41</v>
      </c>
      <c r="J343" s="33">
        <v>684.63747017292383</v>
      </c>
      <c r="K343" s="33">
        <v>23332.998995999995</v>
      </c>
      <c r="L343" s="34">
        <v>2.9342026298903628E-2</v>
      </c>
      <c r="M343" s="29" t="s">
        <v>186</v>
      </c>
      <c r="N343" s="35">
        <v>4860.9260382277598</v>
      </c>
      <c r="O343" s="36">
        <v>3091.9931781230744</v>
      </c>
      <c r="P343" s="175">
        <v>2566.4764188268537</v>
      </c>
      <c r="Q343" s="37">
        <v>5033.635172571494</v>
      </c>
      <c r="R343" s="39">
        <v>1564.9793013225649</v>
      </c>
      <c r="S343" s="38">
        <v>0</v>
      </c>
    </row>
    <row r="344" spans="1:19" ht="15" customHeight="1" x14ac:dyDescent="0.25">
      <c r="A344" s="27">
        <v>420</v>
      </c>
      <c r="B344" s="28" t="s">
        <v>374</v>
      </c>
      <c r="C344" s="29" t="s">
        <v>375</v>
      </c>
      <c r="D344" s="29" t="s">
        <v>15</v>
      </c>
      <c r="E344" s="30" t="s">
        <v>23</v>
      </c>
      <c r="F344" s="31" t="s">
        <v>63</v>
      </c>
      <c r="G344" s="52" t="s">
        <v>64</v>
      </c>
      <c r="H344" s="28" t="s">
        <v>18</v>
      </c>
      <c r="I344" s="32" t="s">
        <v>41</v>
      </c>
      <c r="J344" s="33">
        <v>400.02764061827924</v>
      </c>
      <c r="K344" s="33">
        <v>23332.998995999995</v>
      </c>
      <c r="L344" s="34">
        <v>1.714428739686898E-2</v>
      </c>
      <c r="M344" s="29" t="s">
        <v>377</v>
      </c>
      <c r="N344" s="35">
        <v>2840.1962483897828</v>
      </c>
      <c r="O344" s="36">
        <v>567.37854904392123</v>
      </c>
      <c r="P344" s="175">
        <v>1499.5662037641976</v>
      </c>
      <c r="Q344" s="37">
        <v>2941.108673628938</v>
      </c>
      <c r="R344" s="39">
        <v>914.40361475743737</v>
      </c>
      <c r="S344" s="38">
        <v>0</v>
      </c>
    </row>
    <row r="345" spans="1:19" ht="15" customHeight="1" x14ac:dyDescent="0.25">
      <c r="A345" s="27">
        <v>420</v>
      </c>
      <c r="B345" s="28" t="s">
        <v>374</v>
      </c>
      <c r="C345" s="29" t="s">
        <v>375</v>
      </c>
      <c r="D345" s="29" t="s">
        <v>15</v>
      </c>
      <c r="E345" s="30" t="s">
        <v>23</v>
      </c>
      <c r="F345" s="31" t="s">
        <v>63</v>
      </c>
      <c r="G345" s="52" t="s">
        <v>64</v>
      </c>
      <c r="H345" s="28" t="s">
        <v>18</v>
      </c>
      <c r="I345" s="32" t="s">
        <v>41</v>
      </c>
      <c r="J345" s="33">
        <v>922.03092247426332</v>
      </c>
      <c r="K345" s="33">
        <v>23332.998995999995</v>
      </c>
      <c r="L345" s="34">
        <v>3.9516177180324234E-2</v>
      </c>
      <c r="M345" s="29" t="s">
        <v>376</v>
      </c>
      <c r="N345" s="35">
        <v>6546.4195495672702</v>
      </c>
      <c r="O345" s="36">
        <v>664.14078221420243</v>
      </c>
      <c r="P345" s="175">
        <v>3456.3896389968436</v>
      </c>
      <c r="Q345" s="37">
        <v>6779.0144182332569</v>
      </c>
      <c r="R345" s="39">
        <v>2107.625380899929</v>
      </c>
      <c r="S345" s="38">
        <v>0</v>
      </c>
    </row>
    <row r="346" spans="1:19" ht="15" customHeight="1" x14ac:dyDescent="0.25">
      <c r="A346" s="27">
        <v>420</v>
      </c>
      <c r="B346" s="28" t="s">
        <v>374</v>
      </c>
      <c r="C346" s="29" t="s">
        <v>375</v>
      </c>
      <c r="D346" s="29" t="s">
        <v>15</v>
      </c>
      <c r="E346" s="30" t="s">
        <v>23</v>
      </c>
      <c r="F346" s="31" t="s">
        <v>63</v>
      </c>
      <c r="G346" s="52" t="s">
        <v>64</v>
      </c>
      <c r="H346" s="28" t="s">
        <v>18</v>
      </c>
      <c r="I346" s="32" t="s">
        <v>41</v>
      </c>
      <c r="J346" s="33">
        <v>169.19201849100989</v>
      </c>
      <c r="K346" s="33">
        <v>23332.998995999995</v>
      </c>
      <c r="L346" s="34">
        <v>7.2511904072003214E-3</v>
      </c>
      <c r="M346" s="29" t="s">
        <v>119</v>
      </c>
      <c r="N346" s="35">
        <v>1201.2633312861703</v>
      </c>
      <c r="O346" s="36">
        <v>4643.6126557404041</v>
      </c>
      <c r="P346" s="175">
        <v>634.24422991951906</v>
      </c>
      <c r="Q346" s="37">
        <v>1243.9443242561738</v>
      </c>
      <c r="R346" s="39">
        <v>386.74775837281771</v>
      </c>
      <c r="S346" s="38">
        <v>0</v>
      </c>
    </row>
    <row r="347" spans="1:19" ht="15" customHeight="1" x14ac:dyDescent="0.25">
      <c r="A347" s="27">
        <v>420</v>
      </c>
      <c r="B347" s="28" t="s">
        <v>374</v>
      </c>
      <c r="C347" s="29" t="s">
        <v>375</v>
      </c>
      <c r="D347" s="29" t="s">
        <v>15</v>
      </c>
      <c r="E347" s="30" t="s">
        <v>23</v>
      </c>
      <c r="F347" s="31" t="s">
        <v>63</v>
      </c>
      <c r="G347" s="52" t="s">
        <v>64</v>
      </c>
      <c r="H347" s="28" t="s">
        <v>18</v>
      </c>
      <c r="I347" s="32" t="s">
        <v>41</v>
      </c>
      <c r="J347" s="33">
        <v>198.04647125691855</v>
      </c>
      <c r="K347" s="33">
        <v>23332.998995999995</v>
      </c>
      <c r="L347" s="34">
        <v>8.4878275309089035E-3</v>
      </c>
      <c r="M347" s="29" t="s">
        <v>188</v>
      </c>
      <c r="N347" s="35">
        <v>1406.1299459241218</v>
      </c>
      <c r="O347" s="36">
        <v>817.32607635467275</v>
      </c>
      <c r="P347" s="175">
        <v>742.40572798450546</v>
      </c>
      <c r="Q347" s="37">
        <v>1456.0898679277693</v>
      </c>
      <c r="R347" s="39">
        <v>452.70474042089518</v>
      </c>
      <c r="S347" s="38">
        <v>0</v>
      </c>
    </row>
    <row r="348" spans="1:19" ht="15" customHeight="1" x14ac:dyDescent="0.25">
      <c r="A348" s="27">
        <v>420</v>
      </c>
      <c r="B348" s="28" t="s">
        <v>374</v>
      </c>
      <c r="C348" s="29" t="s">
        <v>375</v>
      </c>
      <c r="D348" s="29" t="s">
        <v>15</v>
      </c>
      <c r="E348" s="30" t="s">
        <v>23</v>
      </c>
      <c r="F348" s="31" t="s">
        <v>63</v>
      </c>
      <c r="G348" s="52" t="s">
        <v>64</v>
      </c>
      <c r="H348" s="28" t="s">
        <v>18</v>
      </c>
      <c r="I348" s="32" t="s">
        <v>41</v>
      </c>
      <c r="J348" s="33">
        <v>1384.7231264541504</v>
      </c>
      <c r="K348" s="33">
        <v>23332.998995999995</v>
      </c>
      <c r="L348" s="34">
        <v>5.9346127203431291E-2</v>
      </c>
      <c r="M348" s="29" t="s">
        <v>378</v>
      </c>
      <c r="N348" s="35">
        <v>9831.5341978244687</v>
      </c>
      <c r="O348" s="36">
        <v>1680.0493507342478</v>
      </c>
      <c r="P348" s="175">
        <v>5190.8622238173366</v>
      </c>
      <c r="Q348" s="37">
        <v>10180.849482036478</v>
      </c>
      <c r="R348" s="39">
        <v>3165.2708555610652</v>
      </c>
      <c r="S348" s="38">
        <v>0</v>
      </c>
    </row>
    <row r="349" spans="1:19" ht="15" customHeight="1" x14ac:dyDescent="0.25">
      <c r="A349" s="27">
        <v>420</v>
      </c>
      <c r="B349" s="28" t="s">
        <v>374</v>
      </c>
      <c r="C349" s="29" t="s">
        <v>375</v>
      </c>
      <c r="D349" s="29" t="s">
        <v>15</v>
      </c>
      <c r="E349" s="30" t="s">
        <v>23</v>
      </c>
      <c r="F349" s="31" t="s">
        <v>63</v>
      </c>
      <c r="G349" s="52" t="s">
        <v>64</v>
      </c>
      <c r="H349" s="28" t="s">
        <v>18</v>
      </c>
      <c r="I349" s="32" t="s">
        <v>41</v>
      </c>
      <c r="J349" s="33">
        <v>243.72625446768456</v>
      </c>
      <c r="K349" s="33">
        <v>23332.998995999995</v>
      </c>
      <c r="L349" s="34">
        <v>1.0445560577509425E-2</v>
      </c>
      <c r="M349" s="29" t="s">
        <v>379</v>
      </c>
      <c r="N349" s="35">
        <v>1730.4564067205604</v>
      </c>
      <c r="O349" s="36">
        <v>1914.0380236732913</v>
      </c>
      <c r="P349" s="175">
        <v>913.64477251807455</v>
      </c>
      <c r="Q349" s="37">
        <v>1791.9396767135431</v>
      </c>
      <c r="R349" s="39">
        <v>557.12192225538422</v>
      </c>
      <c r="S349" s="38">
        <v>0</v>
      </c>
    </row>
    <row r="350" spans="1:19" ht="15" customHeight="1" x14ac:dyDescent="0.25">
      <c r="A350" s="27">
        <v>420</v>
      </c>
      <c r="B350" s="28" t="s">
        <v>374</v>
      </c>
      <c r="C350" s="29" t="s">
        <v>375</v>
      </c>
      <c r="D350" s="29" t="s">
        <v>15</v>
      </c>
      <c r="E350" s="30" t="s">
        <v>23</v>
      </c>
      <c r="F350" s="31" t="s">
        <v>63</v>
      </c>
      <c r="G350" s="52" t="s">
        <v>64</v>
      </c>
      <c r="H350" s="28" t="s">
        <v>18</v>
      </c>
      <c r="I350" s="32" t="s">
        <v>41</v>
      </c>
      <c r="J350" s="33">
        <v>500.98993219645661</v>
      </c>
      <c r="K350" s="33">
        <v>23332.998995999995</v>
      </c>
      <c r="L350" s="34">
        <v>2.1471304750938443E-2</v>
      </c>
      <c r="M350" s="29" t="s">
        <v>380</v>
      </c>
      <c r="N350" s="35">
        <v>3557.0285185948424</v>
      </c>
      <c r="O350" s="36">
        <v>2419.6206919880096</v>
      </c>
      <c r="P350" s="175">
        <v>1878.0414790172895</v>
      </c>
      <c r="Q350" s="37">
        <v>3683.4100581309735</v>
      </c>
      <c r="R350" s="39">
        <v>1145.1883781067659</v>
      </c>
      <c r="S350" s="38">
        <v>0</v>
      </c>
    </row>
    <row r="351" spans="1:19" ht="15" customHeight="1" x14ac:dyDescent="0.25">
      <c r="A351" s="27">
        <v>420</v>
      </c>
      <c r="B351" s="28" t="s">
        <v>374</v>
      </c>
      <c r="C351" s="29" t="s">
        <v>375</v>
      </c>
      <c r="D351" s="29" t="s">
        <v>15</v>
      </c>
      <c r="E351" s="30" t="s">
        <v>23</v>
      </c>
      <c r="F351" s="31" t="s">
        <v>63</v>
      </c>
      <c r="G351" s="52" t="s">
        <v>64</v>
      </c>
      <c r="H351" s="28" t="s">
        <v>18</v>
      </c>
      <c r="I351" s="32" t="s">
        <v>41</v>
      </c>
      <c r="J351" s="33">
        <v>570.76524524856302</v>
      </c>
      <c r="K351" s="33">
        <v>23332.998995999995</v>
      </c>
      <c r="L351" s="34">
        <v>2.4461718159179194E-2</v>
      </c>
      <c r="M351" s="29" t="s">
        <v>381</v>
      </c>
      <c r="N351" s="35">
        <v>4052.4332412647977</v>
      </c>
      <c r="O351" s="36">
        <v>1097.0568958833037</v>
      </c>
      <c r="P351" s="175">
        <v>2139.6083698091966</v>
      </c>
      <c r="Q351" s="37">
        <v>4196.4165546459226</v>
      </c>
      <c r="R351" s="39">
        <v>1304.684352877571</v>
      </c>
      <c r="S351" s="38">
        <v>0</v>
      </c>
    </row>
    <row r="352" spans="1:19" ht="15" customHeight="1" x14ac:dyDescent="0.25">
      <c r="A352" s="27">
        <v>420</v>
      </c>
      <c r="B352" s="28" t="s">
        <v>374</v>
      </c>
      <c r="C352" s="29" t="s">
        <v>375</v>
      </c>
      <c r="D352" s="29" t="s">
        <v>15</v>
      </c>
      <c r="E352" s="30" t="s">
        <v>23</v>
      </c>
      <c r="F352" s="31" t="s">
        <v>63</v>
      </c>
      <c r="G352" s="52" t="s">
        <v>64</v>
      </c>
      <c r="H352" s="28" t="s">
        <v>18</v>
      </c>
      <c r="I352" s="32" t="s">
        <v>41</v>
      </c>
      <c r="J352" s="33">
        <v>721.52976095043573</v>
      </c>
      <c r="K352" s="33">
        <v>23332.998995999995</v>
      </c>
      <c r="L352" s="34">
        <v>3.0923147130556532E-2</v>
      </c>
      <c r="M352" s="29" t="s">
        <v>382</v>
      </c>
      <c r="N352" s="35">
        <v>5122.8613027480942</v>
      </c>
      <c r="O352" s="36">
        <v>1359.0695477098577</v>
      </c>
      <c r="P352" s="175">
        <v>2704.7771883027399</v>
      </c>
      <c r="Q352" s="37">
        <v>5304.8770203300082</v>
      </c>
      <c r="R352" s="39">
        <v>1649.3095840787755</v>
      </c>
      <c r="S352" s="38">
        <v>0</v>
      </c>
    </row>
    <row r="353" spans="1:19" ht="15" customHeight="1" x14ac:dyDescent="0.25">
      <c r="A353" s="27">
        <v>420</v>
      </c>
      <c r="B353" s="28" t="s">
        <v>374</v>
      </c>
      <c r="C353" s="29" t="s">
        <v>375</v>
      </c>
      <c r="D353" s="29" t="s">
        <v>15</v>
      </c>
      <c r="E353" s="30" t="s">
        <v>23</v>
      </c>
      <c r="F353" s="31" t="s">
        <v>63</v>
      </c>
      <c r="G353" s="52" t="s">
        <v>64</v>
      </c>
      <c r="H353" s="28" t="s">
        <v>18</v>
      </c>
      <c r="I353" s="32" t="s">
        <v>41</v>
      </c>
      <c r="J353" s="33">
        <v>327.14185428185687</v>
      </c>
      <c r="K353" s="33">
        <v>23332.998995999995</v>
      </c>
      <c r="L353" s="34">
        <v>1.4020566080594234E-2</v>
      </c>
      <c r="M353" s="29" t="s">
        <v>383</v>
      </c>
      <c r="N353" s="35">
        <v>2322.7071654011838</v>
      </c>
      <c r="O353" s="36">
        <v>2290.0912480396105</v>
      </c>
      <c r="P353" s="175">
        <v>1226.3434620717569</v>
      </c>
      <c r="Q353" s="37">
        <v>2405.2331575096105</v>
      </c>
      <c r="R353" s="39">
        <v>747.7975612670989</v>
      </c>
      <c r="S353" s="38">
        <v>0</v>
      </c>
    </row>
    <row r="354" spans="1:19" ht="15" customHeight="1" x14ac:dyDescent="0.25">
      <c r="A354" s="27">
        <v>420</v>
      </c>
      <c r="B354" s="28" t="s">
        <v>374</v>
      </c>
      <c r="C354" s="29" t="s">
        <v>375</v>
      </c>
      <c r="D354" s="29" t="s">
        <v>15</v>
      </c>
      <c r="E354" s="30" t="s">
        <v>23</v>
      </c>
      <c r="F354" s="31" t="s">
        <v>63</v>
      </c>
      <c r="G354" s="52" t="s">
        <v>64</v>
      </c>
      <c r="H354" s="28" t="s">
        <v>18</v>
      </c>
      <c r="I354" s="32" t="s">
        <v>41</v>
      </c>
      <c r="J354" s="33">
        <v>405.27390475753532</v>
      </c>
      <c r="K354" s="33">
        <v>23332.998995999995</v>
      </c>
      <c r="L354" s="34">
        <v>1.7369130510270538E-2</v>
      </c>
      <c r="M354" s="29" t="s">
        <v>384</v>
      </c>
      <c r="N354" s="35">
        <v>2877.4447237785012</v>
      </c>
      <c r="O354" s="36">
        <v>532.19228243654629</v>
      </c>
      <c r="P354" s="175">
        <v>1519.2392008244465</v>
      </c>
      <c r="Q354" s="37">
        <v>2979.6805906601371</v>
      </c>
      <c r="R354" s="39">
        <v>926.39579331163316</v>
      </c>
      <c r="S354" s="38">
        <v>0</v>
      </c>
    </row>
    <row r="355" spans="1:19" ht="15" customHeight="1" x14ac:dyDescent="0.25">
      <c r="A355" s="27">
        <v>420</v>
      </c>
      <c r="B355" s="28" t="s">
        <v>374</v>
      </c>
      <c r="C355" s="29" t="s">
        <v>375</v>
      </c>
      <c r="D355" s="29" t="s">
        <v>15</v>
      </c>
      <c r="E355" s="30" t="s">
        <v>23</v>
      </c>
      <c r="F355" s="31" t="s">
        <v>63</v>
      </c>
      <c r="G355" s="52" t="s">
        <v>64</v>
      </c>
      <c r="H355" s="28" t="s">
        <v>18</v>
      </c>
      <c r="I355" s="32" t="s">
        <v>41</v>
      </c>
      <c r="J355" s="33">
        <v>682.90414122516245</v>
      </c>
      <c r="K355" s="33">
        <v>23332.998995999995</v>
      </c>
      <c r="L355" s="34">
        <v>2.9267739708137543E-2</v>
      </c>
      <c r="M355" s="29" t="s">
        <v>385</v>
      </c>
      <c r="N355" s="35">
        <v>4848.6194026986541</v>
      </c>
      <c r="O355" s="36">
        <v>528.38549882401014</v>
      </c>
      <c r="P355" s="175">
        <v>2559.978731789678</v>
      </c>
      <c r="Q355" s="37">
        <v>5020.8912811878045</v>
      </c>
      <c r="R355" s="39">
        <v>1561.0171694735081</v>
      </c>
      <c r="S355" s="38">
        <v>0</v>
      </c>
    </row>
    <row r="356" spans="1:19" ht="15" customHeight="1" x14ac:dyDescent="0.25">
      <c r="A356" s="27">
        <v>420</v>
      </c>
      <c r="B356" s="28" t="s">
        <v>374</v>
      </c>
      <c r="C356" s="29" t="s">
        <v>375</v>
      </c>
      <c r="D356" s="29" t="s">
        <v>15</v>
      </c>
      <c r="E356" s="30" t="s">
        <v>23</v>
      </c>
      <c r="F356" s="31" t="s">
        <v>63</v>
      </c>
      <c r="G356" s="52" t="s">
        <v>64</v>
      </c>
      <c r="H356" s="28" t="s">
        <v>18</v>
      </c>
      <c r="I356" s="32" t="s">
        <v>41</v>
      </c>
      <c r="J356" s="33">
        <v>158.69949021249766</v>
      </c>
      <c r="K356" s="33">
        <v>23332.998995999995</v>
      </c>
      <c r="L356" s="34">
        <v>6.8015041803972014E-3</v>
      </c>
      <c r="M356" s="29" t="s">
        <v>189</v>
      </c>
      <c r="N356" s="35">
        <v>1126.7663805087334</v>
      </c>
      <c r="O356" s="36">
        <v>736.69132047578341</v>
      </c>
      <c r="P356" s="175">
        <v>594.90823224061683</v>
      </c>
      <c r="Q356" s="37">
        <v>1166.8004901937754</v>
      </c>
      <c r="R356" s="39">
        <v>362.76340126442597</v>
      </c>
      <c r="S356" s="38">
        <v>0</v>
      </c>
    </row>
    <row r="357" spans="1:19" ht="15" customHeight="1" x14ac:dyDescent="0.25">
      <c r="A357" s="27">
        <v>420</v>
      </c>
      <c r="B357" s="28" t="s">
        <v>374</v>
      </c>
      <c r="C357" s="29" t="s">
        <v>375</v>
      </c>
      <c r="D357" s="29" t="s">
        <v>15</v>
      </c>
      <c r="E357" s="30" t="s">
        <v>23</v>
      </c>
      <c r="F357" s="31" t="s">
        <v>63</v>
      </c>
      <c r="G357" s="52" t="s">
        <v>64</v>
      </c>
      <c r="H357" s="28" t="s">
        <v>40</v>
      </c>
      <c r="I357" s="32" t="s">
        <v>42</v>
      </c>
      <c r="J357" s="33">
        <v>157.56430911612242</v>
      </c>
      <c r="K357" s="33">
        <v>23332.998995999995</v>
      </c>
      <c r="L357" s="34">
        <v>6.7528528648689292E-3</v>
      </c>
      <c r="M357" s="29" t="s">
        <v>378</v>
      </c>
      <c r="N357" s="35">
        <v>748.43046830158153</v>
      </c>
      <c r="O357" s="36">
        <v>9490.6164596466424</v>
      </c>
      <c r="P357" s="175">
        <v>590.6597445624634</v>
      </c>
      <c r="Q357" s="37">
        <v>1158.4543395039666</v>
      </c>
      <c r="R357" s="39">
        <v>360.16854632808833</v>
      </c>
      <c r="S357" s="38">
        <v>0</v>
      </c>
    </row>
    <row r="358" spans="1:19" ht="15" customHeight="1" x14ac:dyDescent="0.25">
      <c r="A358" s="27">
        <v>420</v>
      </c>
      <c r="B358" s="28" t="s">
        <v>374</v>
      </c>
      <c r="C358" s="29" t="s">
        <v>375</v>
      </c>
      <c r="D358" s="29" t="s">
        <v>15</v>
      </c>
      <c r="E358" s="30" t="s">
        <v>23</v>
      </c>
      <c r="F358" s="31" t="s">
        <v>63</v>
      </c>
      <c r="G358" s="52" t="s">
        <v>64</v>
      </c>
      <c r="H358" s="28" t="s">
        <v>40</v>
      </c>
      <c r="I358" s="32" t="s">
        <v>42</v>
      </c>
      <c r="J358" s="33">
        <v>219.68100790228607</v>
      </c>
      <c r="K358" s="33">
        <v>23332.998995999995</v>
      </c>
      <c r="L358" s="34">
        <v>9.4150352442884111E-3</v>
      </c>
      <c r="M358" s="29" t="s">
        <v>384</v>
      </c>
      <c r="N358" s="35">
        <v>1043.4847875358589</v>
      </c>
      <c r="O358" s="36">
        <v>0</v>
      </c>
      <c r="P358" s="175">
        <v>823.50685865005403</v>
      </c>
      <c r="Q358" s="37">
        <v>1615.1526848853382</v>
      </c>
      <c r="R358" s="39">
        <v>502.15806939973857</v>
      </c>
      <c r="S358" s="38">
        <v>0</v>
      </c>
    </row>
    <row r="359" spans="1:19" ht="15" customHeight="1" x14ac:dyDescent="0.25">
      <c r="A359" s="27">
        <v>423</v>
      </c>
      <c r="B359" s="28" t="s">
        <v>386</v>
      </c>
      <c r="C359" s="29" t="s">
        <v>387</v>
      </c>
      <c r="D359" s="29" t="s">
        <v>22</v>
      </c>
      <c r="E359" s="30" t="s">
        <v>16</v>
      </c>
      <c r="F359" s="31" t="s">
        <v>47</v>
      </c>
      <c r="G359" s="32" t="s">
        <v>388</v>
      </c>
      <c r="H359" s="28" t="s">
        <v>18</v>
      </c>
      <c r="I359" s="32" t="s">
        <v>41</v>
      </c>
      <c r="J359" s="33">
        <v>1550</v>
      </c>
      <c r="K359" s="33">
        <v>1550</v>
      </c>
      <c r="L359" s="34">
        <v>1</v>
      </c>
      <c r="M359" s="29" t="s">
        <v>389</v>
      </c>
      <c r="N359" s="35"/>
      <c r="O359" s="36">
        <v>0</v>
      </c>
      <c r="P359" s="175">
        <v>0</v>
      </c>
      <c r="Q359" s="37">
        <v>0</v>
      </c>
      <c r="R359" s="39">
        <v>12678.359849700128</v>
      </c>
      <c r="S359" s="38">
        <v>0</v>
      </c>
    </row>
    <row r="360" spans="1:19" ht="15" customHeight="1" x14ac:dyDescent="0.25">
      <c r="A360" s="27">
        <v>424</v>
      </c>
      <c r="B360" s="28" t="s">
        <v>390</v>
      </c>
      <c r="C360" s="29" t="s">
        <v>391</v>
      </c>
      <c r="D360" s="29" t="s">
        <v>15</v>
      </c>
      <c r="E360" s="30" t="s">
        <v>29</v>
      </c>
      <c r="F360" s="31" t="s">
        <v>305</v>
      </c>
      <c r="G360" s="32" t="s">
        <v>392</v>
      </c>
      <c r="H360" s="28" t="s">
        <v>18</v>
      </c>
      <c r="I360" s="32" t="s">
        <v>41</v>
      </c>
      <c r="J360" s="33">
        <v>96.235482579094906</v>
      </c>
      <c r="K360" s="33">
        <v>3204.0000000000005</v>
      </c>
      <c r="L360" s="34">
        <v>3.0036043251902275E-2</v>
      </c>
      <c r="M360" s="29" t="s">
        <v>393</v>
      </c>
      <c r="N360" s="35">
        <v>683.27192631157391</v>
      </c>
      <c r="O360" s="36"/>
      <c r="P360" s="175">
        <v>360.72</v>
      </c>
      <c r="Q360" s="37">
        <v>0</v>
      </c>
      <c r="R360" s="39">
        <v>233.75461923616621</v>
      </c>
      <c r="S360" s="38">
        <v>0</v>
      </c>
    </row>
    <row r="361" spans="1:19" ht="15" customHeight="1" x14ac:dyDescent="0.25">
      <c r="A361" s="27">
        <v>424</v>
      </c>
      <c r="B361" s="28" t="s">
        <v>390</v>
      </c>
      <c r="C361" s="29" t="s">
        <v>391</v>
      </c>
      <c r="D361" s="29" t="s">
        <v>15</v>
      </c>
      <c r="E361" s="30" t="s">
        <v>29</v>
      </c>
      <c r="F361" s="31" t="s">
        <v>305</v>
      </c>
      <c r="G361" s="32" t="s">
        <v>392</v>
      </c>
      <c r="H361" s="28" t="s">
        <v>18</v>
      </c>
      <c r="I361" s="32" t="s">
        <v>19</v>
      </c>
      <c r="J361" s="33">
        <v>3107.7645174209056</v>
      </c>
      <c r="K361" s="33">
        <v>3204.0000000000005</v>
      </c>
      <c r="L361" s="34">
        <v>0.96996395674809777</v>
      </c>
      <c r="M361" s="29" t="s">
        <v>393</v>
      </c>
      <c r="N361" s="35">
        <v>14761.881457749301</v>
      </c>
      <c r="O361" s="36"/>
      <c r="P361" s="175">
        <v>11648.91</v>
      </c>
      <c r="Q361" s="37">
        <v>0</v>
      </c>
      <c r="R361" s="39">
        <v>7548.7158371999294</v>
      </c>
      <c r="S361" s="38">
        <v>0</v>
      </c>
    </row>
    <row r="362" spans="1:19" ht="15" customHeight="1" x14ac:dyDescent="0.25">
      <c r="A362" s="27">
        <v>425</v>
      </c>
      <c r="B362" s="28" t="s">
        <v>394</v>
      </c>
      <c r="C362" s="29" t="s">
        <v>395</v>
      </c>
      <c r="D362" s="29" t="s">
        <v>15</v>
      </c>
      <c r="E362" s="30" t="s">
        <v>29</v>
      </c>
      <c r="F362" s="31" t="s">
        <v>17</v>
      </c>
      <c r="G362" s="32" t="s">
        <v>396</v>
      </c>
      <c r="H362" s="28" t="s">
        <v>34</v>
      </c>
      <c r="I362" s="32" t="s">
        <v>41</v>
      </c>
      <c r="J362" s="33">
        <v>728.87770686603108</v>
      </c>
      <c r="K362" s="33">
        <v>180284.1292595235</v>
      </c>
      <c r="L362" s="34">
        <v>4.0429388313865024E-3</v>
      </c>
      <c r="M362" s="29" t="s">
        <v>397</v>
      </c>
      <c r="N362" s="35">
        <v>5175.0317187488208</v>
      </c>
      <c r="O362" s="36">
        <v>0</v>
      </c>
      <c r="P362" s="175">
        <v>2731.91</v>
      </c>
      <c r="Q362" s="37">
        <v>0</v>
      </c>
      <c r="R362" s="39">
        <v>736.00873265921723</v>
      </c>
      <c r="S362" s="53">
        <v>0</v>
      </c>
    </row>
    <row r="363" spans="1:19" ht="15" customHeight="1" x14ac:dyDescent="0.25">
      <c r="A363" s="27">
        <v>425</v>
      </c>
      <c r="B363" s="28" t="s">
        <v>394</v>
      </c>
      <c r="C363" s="29" t="s">
        <v>395</v>
      </c>
      <c r="D363" s="29" t="s">
        <v>15</v>
      </c>
      <c r="E363" s="30" t="s">
        <v>29</v>
      </c>
      <c r="F363" s="31" t="s">
        <v>17</v>
      </c>
      <c r="G363" s="32" t="s">
        <v>51</v>
      </c>
      <c r="H363" s="28" t="s">
        <v>18</v>
      </c>
      <c r="I363" s="32" t="s">
        <v>41</v>
      </c>
      <c r="J363" s="33">
        <v>542.64408913245677</v>
      </c>
      <c r="K363" s="33">
        <v>180284.1292595235</v>
      </c>
      <c r="L363" s="34">
        <v>3.0099382089884743E-3</v>
      </c>
      <c r="M363" s="29">
        <v>709000</v>
      </c>
      <c r="N363" s="35">
        <v>3852.7730328404432</v>
      </c>
      <c r="O363" s="36">
        <v>0</v>
      </c>
      <c r="P363" s="175">
        <v>2033.89</v>
      </c>
      <c r="Q363" s="37">
        <v>0</v>
      </c>
      <c r="R363" s="39">
        <v>547.95308536004302</v>
      </c>
      <c r="S363" s="53">
        <v>0</v>
      </c>
    </row>
    <row r="364" spans="1:19" ht="15" customHeight="1" x14ac:dyDescent="0.25">
      <c r="A364" s="27">
        <v>425</v>
      </c>
      <c r="B364" s="28" t="s">
        <v>394</v>
      </c>
      <c r="C364" s="29" t="s">
        <v>395</v>
      </c>
      <c r="D364" s="29" t="s">
        <v>15</v>
      </c>
      <c r="E364" s="30" t="s">
        <v>29</v>
      </c>
      <c r="F364" s="31" t="s">
        <v>17</v>
      </c>
      <c r="G364" s="32" t="s">
        <v>399</v>
      </c>
      <c r="H364" s="28"/>
      <c r="I364" s="32" t="s">
        <v>19</v>
      </c>
      <c r="J364" s="33"/>
      <c r="K364" s="33"/>
      <c r="L364" s="34"/>
      <c r="M364" s="29">
        <v>904400</v>
      </c>
      <c r="N364" s="35">
        <v>0</v>
      </c>
      <c r="O364" s="36">
        <v>0</v>
      </c>
      <c r="P364" s="175">
        <v>0</v>
      </c>
      <c r="Q364" s="37">
        <v>0</v>
      </c>
      <c r="R364" s="39">
        <v>0</v>
      </c>
      <c r="S364" s="53">
        <v>0</v>
      </c>
    </row>
    <row r="365" spans="1:19" ht="15" customHeight="1" x14ac:dyDescent="0.25">
      <c r="A365" s="27">
        <v>425</v>
      </c>
      <c r="B365" s="28" t="s">
        <v>394</v>
      </c>
      <c r="C365" s="29" t="s">
        <v>395</v>
      </c>
      <c r="D365" s="29" t="s">
        <v>15</v>
      </c>
      <c r="E365" s="30" t="s">
        <v>29</v>
      </c>
      <c r="F365" s="31" t="s">
        <v>17</v>
      </c>
      <c r="G365" s="32" t="s">
        <v>51</v>
      </c>
      <c r="H365" s="28" t="s">
        <v>40</v>
      </c>
      <c r="I365" s="32" t="s">
        <v>19</v>
      </c>
      <c r="J365" s="33">
        <v>674.31000000000006</v>
      </c>
      <c r="K365" s="33">
        <v>180284.1292595235</v>
      </c>
      <c r="L365" s="34">
        <v>3.7402626774169011E-3</v>
      </c>
      <c r="M365" s="29">
        <v>709000</v>
      </c>
      <c r="N365" s="35">
        <v>3202.9725000000003</v>
      </c>
      <c r="O365" s="36">
        <v>0</v>
      </c>
      <c r="P365" s="175">
        <v>2527.38</v>
      </c>
      <c r="Q365" s="37">
        <v>0</v>
      </c>
      <c r="R365" s="39">
        <v>680.90715883378937</v>
      </c>
      <c r="S365" s="53">
        <v>0</v>
      </c>
    </row>
    <row r="366" spans="1:19" ht="15" customHeight="1" x14ac:dyDescent="0.25">
      <c r="A366" s="27">
        <v>425</v>
      </c>
      <c r="B366" s="28" t="s">
        <v>394</v>
      </c>
      <c r="C366" s="29" t="s">
        <v>395</v>
      </c>
      <c r="D366" s="29" t="s">
        <v>15</v>
      </c>
      <c r="E366" s="30" t="s">
        <v>29</v>
      </c>
      <c r="F366" s="31" t="s">
        <v>17</v>
      </c>
      <c r="G366" s="32" t="s">
        <v>200</v>
      </c>
      <c r="H366" s="28" t="s">
        <v>18</v>
      </c>
      <c r="I366" s="32" t="s">
        <v>41</v>
      </c>
      <c r="J366" s="33">
        <v>1053.0290816710522</v>
      </c>
      <c r="K366" s="33">
        <v>180284.1292595235</v>
      </c>
      <c r="L366" s="34">
        <v>5.8409416624532187E-3</v>
      </c>
      <c r="M366" s="29" t="s">
        <v>201</v>
      </c>
      <c r="N366" s="35">
        <v>7476.5064798644707</v>
      </c>
      <c r="O366" s="36">
        <v>0</v>
      </c>
      <c r="P366" s="175">
        <v>3946.87</v>
      </c>
      <c r="Q366" s="37">
        <v>0</v>
      </c>
      <c r="R366" s="39">
        <v>1063.3314650086611</v>
      </c>
      <c r="S366" s="53">
        <v>0</v>
      </c>
    </row>
    <row r="367" spans="1:19" ht="15" customHeight="1" x14ac:dyDescent="0.25">
      <c r="A367" s="27">
        <v>425</v>
      </c>
      <c r="B367" s="28" t="s">
        <v>394</v>
      </c>
      <c r="C367" s="29" t="s">
        <v>395</v>
      </c>
      <c r="D367" s="29" t="s">
        <v>15</v>
      </c>
      <c r="E367" s="30" t="s">
        <v>29</v>
      </c>
      <c r="F367" s="31" t="s">
        <v>17</v>
      </c>
      <c r="G367" s="32" t="s">
        <v>200</v>
      </c>
      <c r="H367" s="28" t="s">
        <v>18</v>
      </c>
      <c r="I367" s="32" t="s">
        <v>19</v>
      </c>
      <c r="J367" s="33">
        <v>54448</v>
      </c>
      <c r="K367" s="33">
        <v>180284.1292595235</v>
      </c>
      <c r="L367" s="34">
        <v>0.3020121639305296</v>
      </c>
      <c r="M367" s="29" t="s">
        <v>201</v>
      </c>
      <c r="N367" s="35">
        <v>258628</v>
      </c>
      <c r="O367" s="36">
        <v>0</v>
      </c>
      <c r="P367" s="175">
        <v>204076.92</v>
      </c>
      <c r="Q367" s="37">
        <v>0</v>
      </c>
      <c r="R367" s="39">
        <v>54980.695798938403</v>
      </c>
      <c r="S367" s="53">
        <v>0</v>
      </c>
    </row>
    <row r="368" spans="1:19" ht="15" customHeight="1" x14ac:dyDescent="0.25">
      <c r="A368" s="27">
        <v>425</v>
      </c>
      <c r="B368" s="28" t="s">
        <v>394</v>
      </c>
      <c r="C368" s="29" t="s">
        <v>395</v>
      </c>
      <c r="D368" s="29" t="s">
        <v>15</v>
      </c>
      <c r="E368" s="30" t="s">
        <v>29</v>
      </c>
      <c r="F368" s="31" t="s">
        <v>17</v>
      </c>
      <c r="G368" s="32" t="s">
        <v>407</v>
      </c>
      <c r="H368" s="28" t="s">
        <v>18</v>
      </c>
      <c r="I368" s="32" t="s">
        <v>41</v>
      </c>
      <c r="J368" s="33">
        <v>885.97304573855479</v>
      </c>
      <c r="K368" s="33">
        <v>180284.1292595235</v>
      </c>
      <c r="L368" s="34">
        <v>4.9143152499196117E-3</v>
      </c>
      <c r="M368" s="29" t="s">
        <v>408</v>
      </c>
      <c r="N368" s="35">
        <v>6290.4086247437399</v>
      </c>
      <c r="O368" s="36">
        <v>0</v>
      </c>
      <c r="P368" s="175">
        <v>3320.72</v>
      </c>
      <c r="Q368" s="37">
        <v>0</v>
      </c>
      <c r="R368" s="39">
        <v>894.64102471735282</v>
      </c>
      <c r="S368" s="53">
        <v>0</v>
      </c>
    </row>
    <row r="369" spans="1:19" ht="15" customHeight="1" x14ac:dyDescent="0.25">
      <c r="A369" s="27">
        <v>425</v>
      </c>
      <c r="B369" s="28" t="s">
        <v>394</v>
      </c>
      <c r="C369" s="29" t="s">
        <v>395</v>
      </c>
      <c r="D369" s="29" t="s">
        <v>15</v>
      </c>
      <c r="E369" s="30" t="s">
        <v>29</v>
      </c>
      <c r="F369" s="31" t="s">
        <v>17</v>
      </c>
      <c r="G369" s="32" t="s">
        <v>200</v>
      </c>
      <c r="H369" s="28" t="s">
        <v>40</v>
      </c>
      <c r="I369" s="32" t="s">
        <v>19</v>
      </c>
      <c r="J369" s="33">
        <v>1562.0385775464381</v>
      </c>
      <c r="K369" s="33">
        <v>180284.1292595235</v>
      </c>
      <c r="L369" s="34">
        <v>8.6643155110888576E-3</v>
      </c>
      <c r="M369" s="29" t="s">
        <v>201</v>
      </c>
      <c r="N369" s="35">
        <v>7419.6832433455811</v>
      </c>
      <c r="O369" s="36">
        <v>0</v>
      </c>
      <c r="P369" s="175">
        <v>5854.68</v>
      </c>
      <c r="Q369" s="37">
        <v>0</v>
      </c>
      <c r="R369" s="39">
        <v>1577.3208907266965</v>
      </c>
      <c r="S369" s="53">
        <v>0</v>
      </c>
    </row>
    <row r="370" spans="1:19" ht="15" customHeight="1" x14ac:dyDescent="0.25">
      <c r="A370" s="27">
        <v>425</v>
      </c>
      <c r="B370" s="28" t="s">
        <v>394</v>
      </c>
      <c r="C370" s="29" t="s">
        <v>395</v>
      </c>
      <c r="D370" s="29" t="s">
        <v>15</v>
      </c>
      <c r="E370" s="30" t="s">
        <v>29</v>
      </c>
      <c r="F370" s="31" t="s">
        <v>17</v>
      </c>
      <c r="G370" s="32" t="s">
        <v>407</v>
      </c>
      <c r="H370" s="28" t="s">
        <v>40</v>
      </c>
      <c r="I370" s="32" t="s">
        <v>19</v>
      </c>
      <c r="J370" s="33">
        <v>32736.894859746542</v>
      </c>
      <c r="K370" s="33">
        <v>180284.1292595235</v>
      </c>
      <c r="L370" s="34">
        <v>0.18158500692327145</v>
      </c>
      <c r="M370" s="29" t="s">
        <v>408</v>
      </c>
      <c r="N370" s="35">
        <v>155500.25058379606</v>
      </c>
      <c r="O370" s="36">
        <v>0</v>
      </c>
      <c r="P370" s="175">
        <v>122701.38</v>
      </c>
      <c r="Q370" s="37">
        <v>0</v>
      </c>
      <c r="R370" s="39">
        <v>33057.178549911012</v>
      </c>
      <c r="S370" s="53">
        <v>0</v>
      </c>
    </row>
    <row r="371" spans="1:19" ht="15" customHeight="1" x14ac:dyDescent="0.25">
      <c r="A371" s="27">
        <v>425</v>
      </c>
      <c r="B371" s="28" t="s">
        <v>394</v>
      </c>
      <c r="C371" s="29" t="s">
        <v>395</v>
      </c>
      <c r="D371" s="29" t="s">
        <v>15</v>
      </c>
      <c r="E371" s="30" t="s">
        <v>29</v>
      </c>
      <c r="F371" s="31" t="s">
        <v>305</v>
      </c>
      <c r="G371" s="32" t="s">
        <v>400</v>
      </c>
      <c r="H371" s="28" t="s">
        <v>40</v>
      </c>
      <c r="I371" s="32" t="s">
        <v>19</v>
      </c>
      <c r="J371" s="33">
        <v>482.04</v>
      </c>
      <c r="K371" s="33">
        <v>180284.1292595235</v>
      </c>
      <c r="L371" s="34">
        <v>2.6737794501372411E-3</v>
      </c>
      <c r="M371" s="29" t="s">
        <v>401</v>
      </c>
      <c r="N371" s="35">
        <v>2289.69</v>
      </c>
      <c r="O371" s="36"/>
      <c r="P371" s="175">
        <v>1806.84</v>
      </c>
      <c r="Q371" s="37">
        <v>0</v>
      </c>
      <c r="R371" s="39">
        <v>486.92146411862518</v>
      </c>
      <c r="S371" s="38">
        <v>0</v>
      </c>
    </row>
    <row r="372" spans="1:19" ht="15" customHeight="1" x14ac:dyDescent="0.25">
      <c r="A372" s="27">
        <v>425</v>
      </c>
      <c r="B372" s="28" t="s">
        <v>394</v>
      </c>
      <c r="C372" s="29" t="s">
        <v>395</v>
      </c>
      <c r="D372" s="29" t="s">
        <v>15</v>
      </c>
      <c r="E372" s="30" t="s">
        <v>29</v>
      </c>
      <c r="F372" s="31" t="s">
        <v>305</v>
      </c>
      <c r="G372" s="32" t="s">
        <v>402</v>
      </c>
      <c r="H372" s="28" t="s">
        <v>34</v>
      </c>
      <c r="I372" s="32" t="s">
        <v>41</v>
      </c>
      <c r="J372" s="33">
        <v>309.07335149244057</v>
      </c>
      <c r="K372" s="33">
        <v>180284.1292595235</v>
      </c>
      <c r="L372" s="34">
        <v>1.7143680520403533E-3</v>
      </c>
      <c r="M372" s="29" t="s">
        <v>403</v>
      </c>
      <c r="N372" s="35">
        <v>2194.4207955963284</v>
      </c>
      <c r="O372" s="36"/>
      <c r="P372" s="175">
        <v>1158.51</v>
      </c>
      <c r="Q372" s="37">
        <v>0</v>
      </c>
      <c r="R372" s="39">
        <v>312.20323796520961</v>
      </c>
      <c r="S372" s="38">
        <v>0</v>
      </c>
    </row>
    <row r="373" spans="1:19" ht="15" customHeight="1" x14ac:dyDescent="0.25">
      <c r="A373" s="27">
        <v>425</v>
      </c>
      <c r="B373" s="28" t="s">
        <v>394</v>
      </c>
      <c r="C373" s="29" t="s">
        <v>395</v>
      </c>
      <c r="D373" s="29" t="s">
        <v>15</v>
      </c>
      <c r="E373" s="30" t="s">
        <v>29</v>
      </c>
      <c r="F373" s="31" t="s">
        <v>305</v>
      </c>
      <c r="G373" s="32" t="s">
        <v>404</v>
      </c>
      <c r="H373" s="28" t="s">
        <v>34</v>
      </c>
      <c r="I373" s="32" t="s">
        <v>41</v>
      </c>
      <c r="J373" s="33">
        <v>3110.2027024199924</v>
      </c>
      <c r="K373" s="33">
        <v>180284.1292595235</v>
      </c>
      <c r="L373" s="34">
        <v>1.7251672208721036E-2</v>
      </c>
      <c r="M373" s="29" t="s">
        <v>405</v>
      </c>
      <c r="N373" s="35">
        <v>22082.439187181946</v>
      </c>
      <c r="O373" s="36"/>
      <c r="P373" s="175">
        <v>11658.05</v>
      </c>
      <c r="Q373" s="37">
        <v>0</v>
      </c>
      <c r="R373" s="39">
        <v>3141.6987253506918</v>
      </c>
      <c r="S373" s="38">
        <v>0</v>
      </c>
    </row>
    <row r="374" spans="1:19" ht="15" customHeight="1" x14ac:dyDescent="0.25">
      <c r="A374" s="27">
        <v>425</v>
      </c>
      <c r="B374" s="28" t="s">
        <v>394</v>
      </c>
      <c r="C374" s="29" t="s">
        <v>395</v>
      </c>
      <c r="D374" s="29" t="s">
        <v>15</v>
      </c>
      <c r="E374" s="30" t="s">
        <v>29</v>
      </c>
      <c r="F374" s="31" t="s">
        <v>305</v>
      </c>
      <c r="G374" s="32" t="s">
        <v>392</v>
      </c>
      <c r="H374" s="28" t="s">
        <v>34</v>
      </c>
      <c r="I374" s="32" t="s">
        <v>41</v>
      </c>
      <c r="J374" s="33">
        <v>408.852937407323</v>
      </c>
      <c r="K374" s="33">
        <v>180284.1292595235</v>
      </c>
      <c r="L374" s="34">
        <v>2.2678254546675543E-3</v>
      </c>
      <c r="M374" s="29" t="s">
        <v>406</v>
      </c>
      <c r="N374" s="35">
        <v>2902.8558555919935</v>
      </c>
      <c r="O374" s="36"/>
      <c r="P374" s="175">
        <v>1532.51</v>
      </c>
      <c r="Q374" s="37">
        <v>0</v>
      </c>
      <c r="R374" s="39">
        <v>412.99325967051351</v>
      </c>
      <c r="S374" s="38">
        <v>0</v>
      </c>
    </row>
    <row r="375" spans="1:19" ht="15" customHeight="1" x14ac:dyDescent="0.25">
      <c r="A375" s="27">
        <v>425</v>
      </c>
      <c r="B375" s="28" t="s">
        <v>394</v>
      </c>
      <c r="C375" s="29" t="s">
        <v>395</v>
      </c>
      <c r="D375" s="29" t="s">
        <v>15</v>
      </c>
      <c r="E375" s="30" t="s">
        <v>29</v>
      </c>
      <c r="F375" s="31" t="s">
        <v>305</v>
      </c>
      <c r="G375" s="32" t="s">
        <v>409</v>
      </c>
      <c r="H375" s="28" t="s">
        <v>34</v>
      </c>
      <c r="I375" s="32" t="s">
        <v>41</v>
      </c>
      <c r="J375" s="33">
        <v>118.03194919199503</v>
      </c>
      <c r="K375" s="33">
        <v>180284.1292595235</v>
      </c>
      <c r="L375" s="34">
        <v>6.5469961042485933E-4</v>
      </c>
      <c r="M375" s="29" t="s">
        <v>410</v>
      </c>
      <c r="N375" s="35">
        <v>838.02683926316479</v>
      </c>
      <c r="O375" s="36"/>
      <c r="P375" s="175">
        <v>442.42</v>
      </c>
      <c r="Q375" s="37">
        <v>0</v>
      </c>
      <c r="R375" s="39">
        <v>119.22722079773752</v>
      </c>
      <c r="S375" s="38">
        <v>0</v>
      </c>
    </row>
    <row r="376" spans="1:19" ht="15" customHeight="1" x14ac:dyDescent="0.25">
      <c r="A376" s="27">
        <v>425</v>
      </c>
      <c r="B376" s="28" t="s">
        <v>394</v>
      </c>
      <c r="C376" s="29" t="s">
        <v>395</v>
      </c>
      <c r="D376" s="29" t="s">
        <v>15</v>
      </c>
      <c r="E376" s="30" t="s">
        <v>29</v>
      </c>
      <c r="F376" s="31" t="s">
        <v>305</v>
      </c>
      <c r="G376" s="32" t="s">
        <v>392</v>
      </c>
      <c r="H376" s="28" t="s">
        <v>18</v>
      </c>
      <c r="I376" s="32" t="s">
        <v>19</v>
      </c>
      <c r="J376" s="33">
        <v>850.25761736677953</v>
      </c>
      <c r="K376" s="33">
        <v>180284.1292595235</v>
      </c>
      <c r="L376" s="34">
        <v>4.7162089134469096E-3</v>
      </c>
      <c r="M376" s="29" t="s">
        <v>406</v>
      </c>
      <c r="N376" s="35">
        <v>4038.7236824922029</v>
      </c>
      <c r="O376" s="36"/>
      <c r="P376" s="175">
        <v>3187.04</v>
      </c>
      <c r="Q376" s="37">
        <v>0</v>
      </c>
      <c r="R376" s="39">
        <v>858.86790292557896</v>
      </c>
      <c r="S376" s="38">
        <v>0</v>
      </c>
    </row>
    <row r="377" spans="1:19" ht="15" customHeight="1" x14ac:dyDescent="0.25">
      <c r="A377" s="27">
        <v>425</v>
      </c>
      <c r="B377" s="28" t="s">
        <v>394</v>
      </c>
      <c r="C377" s="29" t="s">
        <v>395</v>
      </c>
      <c r="D377" s="29" t="s">
        <v>15</v>
      </c>
      <c r="E377" s="30" t="s">
        <v>29</v>
      </c>
      <c r="F377" s="31" t="s">
        <v>305</v>
      </c>
      <c r="G377" s="32" t="s">
        <v>415</v>
      </c>
      <c r="H377" s="28" t="s">
        <v>40</v>
      </c>
      <c r="I377" s="32" t="s">
        <v>19</v>
      </c>
      <c r="J377" s="33">
        <v>333.84000000000003</v>
      </c>
      <c r="K377" s="33"/>
      <c r="L377" s="34"/>
      <c r="M377" s="29" t="s">
        <v>416</v>
      </c>
      <c r="N377" s="35">
        <v>1585.7400000000002</v>
      </c>
      <c r="O377" s="36"/>
      <c r="P377" s="175">
        <v>1251.3399999999999</v>
      </c>
      <c r="Q377" s="37">
        <v>0</v>
      </c>
      <c r="R377" s="39">
        <v>0</v>
      </c>
      <c r="S377" s="38">
        <v>0</v>
      </c>
    </row>
    <row r="378" spans="1:19" ht="15" customHeight="1" x14ac:dyDescent="0.25">
      <c r="A378" s="27">
        <v>425</v>
      </c>
      <c r="B378" s="28" t="s">
        <v>394</v>
      </c>
      <c r="C378" s="29" t="s">
        <v>395</v>
      </c>
      <c r="D378" s="29" t="s">
        <v>15</v>
      </c>
      <c r="E378" s="30" t="s">
        <v>29</v>
      </c>
      <c r="F378" s="31" t="s">
        <v>305</v>
      </c>
      <c r="G378" s="32" t="s">
        <v>417</v>
      </c>
      <c r="H378" s="28" t="s">
        <v>18</v>
      </c>
      <c r="I378" s="32" t="s">
        <v>41</v>
      </c>
      <c r="J378" s="33">
        <v>321.43885534597763</v>
      </c>
      <c r="K378" s="33">
        <v>180284.1292595235</v>
      </c>
      <c r="L378" s="34">
        <v>1.7829570282543194E-3</v>
      </c>
      <c r="M378" s="29" t="s">
        <v>418</v>
      </c>
      <c r="N378" s="35">
        <v>2282.2158729564412</v>
      </c>
      <c r="O378" s="36"/>
      <c r="P378" s="175">
        <v>1204.8599999999999</v>
      </c>
      <c r="Q378" s="37">
        <v>0</v>
      </c>
      <c r="R378" s="39">
        <v>324.69396330113346</v>
      </c>
      <c r="S378" s="38">
        <v>0</v>
      </c>
    </row>
    <row r="379" spans="1:19" ht="15" customHeight="1" x14ac:dyDescent="0.25">
      <c r="A379" s="27">
        <v>425</v>
      </c>
      <c r="B379" s="28" t="s">
        <v>394</v>
      </c>
      <c r="C379" s="29" t="s">
        <v>395</v>
      </c>
      <c r="D379" s="29" t="s">
        <v>15</v>
      </c>
      <c r="E379" s="30" t="s">
        <v>29</v>
      </c>
      <c r="F379" s="31" t="s">
        <v>305</v>
      </c>
      <c r="G379" s="32" t="s">
        <v>419</v>
      </c>
      <c r="H379" s="28" t="s">
        <v>18</v>
      </c>
      <c r="I379" s="32" t="s">
        <v>41</v>
      </c>
      <c r="J379" s="33">
        <v>163.59970415458361</v>
      </c>
      <c r="K379" s="33">
        <v>180284.1292595235</v>
      </c>
      <c r="L379" s="34">
        <v>9.0745483158463582E-4</v>
      </c>
      <c r="M379" s="29" t="s">
        <v>420</v>
      </c>
      <c r="N379" s="35">
        <v>1161.5578994975438</v>
      </c>
      <c r="O379" s="36"/>
      <c r="P379" s="175">
        <v>613.23</v>
      </c>
      <c r="Q379" s="37">
        <v>0</v>
      </c>
      <c r="R379" s="39">
        <v>165.25642576616835</v>
      </c>
      <c r="S379" s="38">
        <v>0</v>
      </c>
    </row>
    <row r="380" spans="1:19" ht="15" customHeight="1" x14ac:dyDescent="0.25">
      <c r="A380" s="27">
        <v>425</v>
      </c>
      <c r="B380" s="28" t="s">
        <v>394</v>
      </c>
      <c r="C380" s="29" t="s">
        <v>395</v>
      </c>
      <c r="D380" s="29" t="s">
        <v>15</v>
      </c>
      <c r="E380" s="30" t="s">
        <v>29</v>
      </c>
      <c r="F380" s="31" t="s">
        <v>305</v>
      </c>
      <c r="G380" s="32" t="s">
        <v>404</v>
      </c>
      <c r="H380" s="28" t="s">
        <v>40</v>
      </c>
      <c r="I380" s="32" t="s">
        <v>19</v>
      </c>
      <c r="J380" s="33">
        <v>490.53223239927399</v>
      </c>
      <c r="K380" s="33">
        <v>180284.1292595235</v>
      </c>
      <c r="L380" s="34">
        <v>2.7208841644243715E-3</v>
      </c>
      <c r="M380" s="29" t="s">
        <v>405</v>
      </c>
      <c r="N380" s="35">
        <v>2330.0281038965513</v>
      </c>
      <c r="O380" s="36"/>
      <c r="P380" s="175">
        <v>1838.68</v>
      </c>
      <c r="Q380" s="37">
        <v>0</v>
      </c>
      <c r="R380" s="39">
        <v>495.49969462540906</v>
      </c>
      <c r="S380" s="38">
        <v>0</v>
      </c>
    </row>
    <row r="381" spans="1:19" ht="15" customHeight="1" x14ac:dyDescent="0.25">
      <c r="A381" s="27">
        <v>425</v>
      </c>
      <c r="B381" s="28" t="s">
        <v>394</v>
      </c>
      <c r="C381" s="29" t="s">
        <v>395</v>
      </c>
      <c r="D381" s="29" t="s">
        <v>15</v>
      </c>
      <c r="E381" s="30" t="s">
        <v>29</v>
      </c>
      <c r="F381" s="31" t="s">
        <v>305</v>
      </c>
      <c r="G381" s="32" t="s">
        <v>392</v>
      </c>
      <c r="H381" s="28" t="s">
        <v>18</v>
      </c>
      <c r="I381" s="32" t="s">
        <v>41</v>
      </c>
      <c r="J381" s="33">
        <v>1051.8769710784143</v>
      </c>
      <c r="K381" s="33">
        <v>180284.1292595235</v>
      </c>
      <c r="L381" s="34">
        <v>5.8345511354702282E-3</v>
      </c>
      <c r="M381" s="29" t="s">
        <v>421</v>
      </c>
      <c r="N381" s="35">
        <v>7468.3264946567415</v>
      </c>
      <c r="O381" s="36"/>
      <c r="P381" s="175">
        <v>3942.78</v>
      </c>
      <c r="Q381" s="37">
        <v>0</v>
      </c>
      <c r="R381" s="39">
        <v>1062.5289910176878</v>
      </c>
      <c r="S381" s="38">
        <v>0</v>
      </c>
    </row>
    <row r="382" spans="1:19" ht="15" customHeight="1" x14ac:dyDescent="0.25">
      <c r="A382" s="27">
        <v>425</v>
      </c>
      <c r="B382" s="28" t="s">
        <v>394</v>
      </c>
      <c r="C382" s="29" t="s">
        <v>395</v>
      </c>
      <c r="D382" s="29" t="s">
        <v>15</v>
      </c>
      <c r="E382" s="30" t="s">
        <v>29</v>
      </c>
      <c r="F382" s="31" t="s">
        <v>305</v>
      </c>
      <c r="G382" s="32" t="s">
        <v>392</v>
      </c>
      <c r="H382" s="28" t="s">
        <v>18</v>
      </c>
      <c r="I382" s="32" t="s">
        <v>19</v>
      </c>
      <c r="J382" s="33">
        <v>3145</v>
      </c>
      <c r="K382" s="33">
        <v>180284.1292595235</v>
      </c>
      <c r="L382" s="34">
        <v>1.7444685857359601E-2</v>
      </c>
      <c r="M382" s="29" t="s">
        <v>421</v>
      </c>
      <c r="N382" s="35">
        <v>14938.75</v>
      </c>
      <c r="O382" s="36"/>
      <c r="P382" s="175">
        <v>11788.48</v>
      </c>
      <c r="Q382" s="37">
        <v>0</v>
      </c>
      <c r="R382" s="39">
        <v>3176.8484039770065</v>
      </c>
      <c r="S382" s="38">
        <v>0</v>
      </c>
    </row>
    <row r="383" spans="1:19" ht="15" customHeight="1" x14ac:dyDescent="0.25">
      <c r="A383" s="27">
        <v>425</v>
      </c>
      <c r="B383" s="28" t="s">
        <v>394</v>
      </c>
      <c r="C383" s="29" t="s">
        <v>395</v>
      </c>
      <c r="D383" s="29" t="s">
        <v>15</v>
      </c>
      <c r="E383" s="30" t="s">
        <v>29</v>
      </c>
      <c r="F383" s="31" t="s">
        <v>305</v>
      </c>
      <c r="G383" s="32" t="s">
        <v>392</v>
      </c>
      <c r="H383" s="28" t="s">
        <v>18</v>
      </c>
      <c r="I383" s="32" t="s">
        <v>42</v>
      </c>
      <c r="J383" s="33">
        <v>10368</v>
      </c>
      <c r="K383" s="33">
        <v>180284.1292595235</v>
      </c>
      <c r="L383" s="34">
        <v>5.7509221929762912E-2</v>
      </c>
      <c r="M383" s="29" t="s">
        <v>421</v>
      </c>
      <c r="N383" s="35">
        <v>49248</v>
      </c>
      <c r="O383" s="36"/>
      <c r="P383" s="175">
        <v>38862.620000000003</v>
      </c>
      <c r="Q383" s="37">
        <v>0</v>
      </c>
      <c r="R383" s="39">
        <v>10472.993402999557</v>
      </c>
      <c r="S383" s="38">
        <v>0</v>
      </c>
    </row>
    <row r="384" spans="1:19" ht="15" customHeight="1" x14ac:dyDescent="0.25">
      <c r="A384" s="27">
        <v>425</v>
      </c>
      <c r="B384" s="28" t="s">
        <v>394</v>
      </c>
      <c r="C384" s="29" t="s">
        <v>395</v>
      </c>
      <c r="D384" s="29" t="s">
        <v>15</v>
      </c>
      <c r="E384" s="30" t="s">
        <v>29</v>
      </c>
      <c r="F384" s="31" t="s">
        <v>305</v>
      </c>
      <c r="G384" s="32" t="s">
        <v>409</v>
      </c>
      <c r="H384" s="28" t="s">
        <v>18</v>
      </c>
      <c r="I384" s="32" t="s">
        <v>41</v>
      </c>
      <c r="J384" s="33">
        <v>1411.3354759814431</v>
      </c>
      <c r="K384" s="33">
        <v>180284.1292595235</v>
      </c>
      <c r="L384" s="34">
        <v>7.8283955541632311E-3</v>
      </c>
      <c r="M384" s="29" t="s">
        <v>410</v>
      </c>
      <c r="N384" s="35">
        <v>10020.481879468247</v>
      </c>
      <c r="O384" s="36"/>
      <c r="P384" s="175">
        <v>5290.14</v>
      </c>
      <c r="Q384" s="37">
        <v>0</v>
      </c>
      <c r="R384" s="39">
        <v>1425.6276166447619</v>
      </c>
      <c r="S384" s="38">
        <v>0</v>
      </c>
    </row>
    <row r="385" spans="1:19" ht="15" customHeight="1" x14ac:dyDescent="0.25">
      <c r="A385" s="27">
        <v>425</v>
      </c>
      <c r="B385" s="28" t="s">
        <v>394</v>
      </c>
      <c r="C385" s="29" t="s">
        <v>395</v>
      </c>
      <c r="D385" s="29" t="s">
        <v>15</v>
      </c>
      <c r="E385" s="30" t="s">
        <v>29</v>
      </c>
      <c r="F385" s="31" t="s">
        <v>305</v>
      </c>
      <c r="G385" s="32" t="s">
        <v>392</v>
      </c>
      <c r="H385" s="28" t="s">
        <v>40</v>
      </c>
      <c r="I385" s="32" t="s">
        <v>19</v>
      </c>
      <c r="J385" s="33">
        <v>11983.92</v>
      </c>
      <c r="K385" s="33">
        <v>180284.1292595235</v>
      </c>
      <c r="L385" s="34">
        <v>6.6472406912473414E-2</v>
      </c>
      <c r="M385" s="29" t="s">
        <v>406</v>
      </c>
      <c r="N385" s="35">
        <v>56923.62</v>
      </c>
      <c r="O385" s="36"/>
      <c r="P385" s="175">
        <v>44919.61</v>
      </c>
      <c r="Q385" s="37">
        <v>0</v>
      </c>
      <c r="R385" s="39">
        <v>12105.277305369835</v>
      </c>
      <c r="S385" s="38">
        <v>0</v>
      </c>
    </row>
    <row r="386" spans="1:19" ht="15" customHeight="1" x14ac:dyDescent="0.25">
      <c r="A386" s="27">
        <v>425</v>
      </c>
      <c r="B386" s="28" t="s">
        <v>394</v>
      </c>
      <c r="C386" s="29" t="s">
        <v>395</v>
      </c>
      <c r="D386" s="29" t="s">
        <v>15</v>
      </c>
      <c r="E386" s="30" t="s">
        <v>29</v>
      </c>
      <c r="F386" s="31" t="s">
        <v>305</v>
      </c>
      <c r="G386" s="32" t="s">
        <v>422</v>
      </c>
      <c r="H386" s="28" t="s">
        <v>40</v>
      </c>
      <c r="I386" s="32" t="s">
        <v>19</v>
      </c>
      <c r="J386" s="33">
        <v>1438.32</v>
      </c>
      <c r="K386" s="33">
        <v>180284.1292595235</v>
      </c>
      <c r="L386" s="34">
        <v>7.9780733107654885E-3</v>
      </c>
      <c r="M386" s="29" t="s">
        <v>423</v>
      </c>
      <c r="N386" s="35">
        <v>6832.0199999999995</v>
      </c>
      <c r="O386" s="36"/>
      <c r="P386" s="175">
        <v>5391.29</v>
      </c>
      <c r="Q386" s="37">
        <v>0</v>
      </c>
      <c r="R386" s="39">
        <v>1452.8854042633411</v>
      </c>
      <c r="S386" s="38">
        <v>0</v>
      </c>
    </row>
    <row r="387" spans="1:19" ht="15" customHeight="1" x14ac:dyDescent="0.25">
      <c r="A387" s="27">
        <v>425</v>
      </c>
      <c r="B387" s="28" t="s">
        <v>394</v>
      </c>
      <c r="C387" s="29" t="s">
        <v>395</v>
      </c>
      <c r="D387" s="29" t="s">
        <v>15</v>
      </c>
      <c r="E387" s="30" t="s">
        <v>29</v>
      </c>
      <c r="F387" s="31" t="s">
        <v>305</v>
      </c>
      <c r="G387" s="32" t="s">
        <v>409</v>
      </c>
      <c r="H387" s="28" t="s">
        <v>40</v>
      </c>
      <c r="I387" s="32" t="s">
        <v>19</v>
      </c>
      <c r="J387" s="33">
        <v>444.6</v>
      </c>
      <c r="K387" s="33">
        <v>180284.1292595235</v>
      </c>
      <c r="L387" s="34">
        <v>2.4661072598353194E-3</v>
      </c>
      <c r="M387" s="29" t="s">
        <v>410</v>
      </c>
      <c r="N387" s="35">
        <v>2111.85</v>
      </c>
      <c r="O387" s="36"/>
      <c r="P387" s="175">
        <v>1666.5</v>
      </c>
      <c r="Q387" s="37">
        <v>0</v>
      </c>
      <c r="R387" s="39">
        <v>449.10232127446011</v>
      </c>
      <c r="S387" s="38">
        <v>0</v>
      </c>
    </row>
    <row r="388" spans="1:19" ht="15" customHeight="1" x14ac:dyDescent="0.25">
      <c r="A388" s="27">
        <v>425</v>
      </c>
      <c r="B388" s="28" t="s">
        <v>394</v>
      </c>
      <c r="C388" s="29" t="s">
        <v>395</v>
      </c>
      <c r="D388" s="29" t="s">
        <v>15</v>
      </c>
      <c r="E388" s="30" t="s">
        <v>29</v>
      </c>
      <c r="F388" s="31" t="s">
        <v>305</v>
      </c>
      <c r="G388" s="32" t="s">
        <v>404</v>
      </c>
      <c r="H388" s="28" t="s">
        <v>18</v>
      </c>
      <c r="I388" s="32" t="s">
        <v>41</v>
      </c>
      <c r="J388" s="33">
        <v>595</v>
      </c>
      <c r="K388" s="33">
        <v>180284.1292595235</v>
      </c>
      <c r="L388" s="34">
        <v>3.300345973013979E-3</v>
      </c>
      <c r="M388" s="29" t="s">
        <v>654</v>
      </c>
      <c r="N388" s="29">
        <v>4224.5</v>
      </c>
      <c r="O388" s="51"/>
      <c r="P388" s="175">
        <v>2230.25</v>
      </c>
      <c r="Q388" s="37">
        <v>0</v>
      </c>
      <c r="R388" s="39">
        <v>601.0253737253795</v>
      </c>
      <c r="S388" s="38">
        <v>0</v>
      </c>
    </row>
    <row r="389" spans="1:19" ht="15" customHeight="1" x14ac:dyDescent="0.25">
      <c r="A389" s="27">
        <v>425</v>
      </c>
      <c r="B389" s="28" t="s">
        <v>394</v>
      </c>
      <c r="C389" s="29" t="s">
        <v>395</v>
      </c>
      <c r="D389" s="29" t="s">
        <v>15</v>
      </c>
      <c r="E389" s="30" t="s">
        <v>29</v>
      </c>
      <c r="F389" s="31" t="s">
        <v>24</v>
      </c>
      <c r="G389" s="52" t="s">
        <v>25</v>
      </c>
      <c r="H389" s="28" t="s">
        <v>18</v>
      </c>
      <c r="I389" s="32" t="s">
        <v>19</v>
      </c>
      <c r="J389" s="33">
        <v>1023.0742062624664</v>
      </c>
      <c r="K389" s="33">
        <v>180284.1292595235</v>
      </c>
      <c r="L389" s="34">
        <v>5.6747879608954688E-3</v>
      </c>
      <c r="M389" s="29" t="s">
        <v>398</v>
      </c>
      <c r="N389" s="35">
        <v>4859.6024797467153</v>
      </c>
      <c r="O389" s="36">
        <v>0</v>
      </c>
      <c r="P389" s="175">
        <v>3834.9935462918706</v>
      </c>
      <c r="Q389" s="37">
        <v>0</v>
      </c>
      <c r="R389" s="39">
        <v>1033.4329846212722</v>
      </c>
      <c r="S389" s="38">
        <v>0</v>
      </c>
    </row>
    <row r="390" spans="1:19" ht="15" customHeight="1" x14ac:dyDescent="0.25">
      <c r="A390" s="27">
        <v>425</v>
      </c>
      <c r="B390" s="28" t="s">
        <v>394</v>
      </c>
      <c r="C390" s="29" t="s">
        <v>395</v>
      </c>
      <c r="D390" s="29" t="s">
        <v>15</v>
      </c>
      <c r="E390" s="30" t="s">
        <v>29</v>
      </c>
      <c r="F390" s="31" t="s">
        <v>24</v>
      </c>
      <c r="G390" s="52" t="s">
        <v>25</v>
      </c>
      <c r="H390" s="28" t="s">
        <v>40</v>
      </c>
      <c r="I390" s="32" t="s">
        <v>19</v>
      </c>
      <c r="J390" s="33">
        <v>538.05254241295358</v>
      </c>
      <c r="K390" s="33">
        <v>180284.1292595235</v>
      </c>
      <c r="L390" s="34">
        <v>2.984469817852982E-3</v>
      </c>
      <c r="M390" s="29" t="s">
        <v>398</v>
      </c>
      <c r="N390" s="35">
        <v>2555.7495764615296</v>
      </c>
      <c r="O390" s="36">
        <v>0</v>
      </c>
      <c r="P390" s="175">
        <v>2016.8919514126324</v>
      </c>
      <c r="Q390" s="37">
        <v>0</v>
      </c>
      <c r="R390" s="39">
        <v>543.50040435505969</v>
      </c>
      <c r="S390" s="38">
        <v>0</v>
      </c>
    </row>
    <row r="391" spans="1:19" ht="15" customHeight="1" x14ac:dyDescent="0.25">
      <c r="A391" s="27">
        <v>425</v>
      </c>
      <c r="B391" s="28" t="s">
        <v>394</v>
      </c>
      <c r="C391" s="29" t="s">
        <v>395</v>
      </c>
      <c r="D391" s="29" t="s">
        <v>15</v>
      </c>
      <c r="E391" s="30" t="s">
        <v>29</v>
      </c>
      <c r="F391" s="31" t="s">
        <v>30</v>
      </c>
      <c r="G391" s="52" t="s">
        <v>31</v>
      </c>
      <c r="H391" s="28" t="s">
        <v>40</v>
      </c>
      <c r="I391" s="32" t="s">
        <v>19</v>
      </c>
      <c r="J391" s="33">
        <v>2279.62190362296</v>
      </c>
      <c r="K391" s="33">
        <v>180284.1292595235</v>
      </c>
      <c r="L391" s="34">
        <v>1.2644606671624363E-2</v>
      </c>
      <c r="M391" s="29" t="s">
        <v>33</v>
      </c>
      <c r="N391" s="35">
        <v>10828.204042209059</v>
      </c>
      <c r="O391" s="36">
        <v>0</v>
      </c>
      <c r="P391" s="175">
        <v>8544.1776566072276</v>
      </c>
      <c r="Q391" s="37">
        <v>0</v>
      </c>
      <c r="R391" s="39">
        <v>2302.7045398825107</v>
      </c>
      <c r="S391" s="38">
        <v>0</v>
      </c>
    </row>
    <row r="392" spans="1:19" ht="15" customHeight="1" x14ac:dyDescent="0.25">
      <c r="A392" s="27">
        <v>427</v>
      </c>
      <c r="B392" s="28" t="s">
        <v>424</v>
      </c>
      <c r="C392" s="29" t="s">
        <v>425</v>
      </c>
      <c r="D392" s="29" t="s">
        <v>15</v>
      </c>
      <c r="E392" s="30" t="s">
        <v>29</v>
      </c>
      <c r="F392" s="31" t="s">
        <v>305</v>
      </c>
      <c r="G392" s="32" t="s">
        <v>392</v>
      </c>
      <c r="H392" s="28" t="s">
        <v>18</v>
      </c>
      <c r="I392" s="32" t="s">
        <v>41</v>
      </c>
      <c r="J392" s="33">
        <v>113.48944009652296</v>
      </c>
      <c r="K392" s="33">
        <v>3616.0000000000005</v>
      </c>
      <c r="L392" s="34">
        <v>3.1385354008994178E-2</v>
      </c>
      <c r="M392" s="29" t="s">
        <v>426</v>
      </c>
      <c r="N392" s="35">
        <v>805.77502468531304</v>
      </c>
      <c r="O392" s="36"/>
      <c r="P392" s="175">
        <v>425.4</v>
      </c>
      <c r="Q392" s="37">
        <v>0</v>
      </c>
      <c r="R392" s="39">
        <v>433.14658020255274</v>
      </c>
      <c r="S392" s="38">
        <v>0</v>
      </c>
    </row>
    <row r="393" spans="1:19" ht="15" customHeight="1" x14ac:dyDescent="0.25">
      <c r="A393" s="27">
        <v>427</v>
      </c>
      <c r="B393" s="28" t="s">
        <v>424</v>
      </c>
      <c r="C393" s="29" t="s">
        <v>425</v>
      </c>
      <c r="D393" s="29" t="s">
        <v>15</v>
      </c>
      <c r="E393" s="30" t="s">
        <v>29</v>
      </c>
      <c r="F393" s="31" t="s">
        <v>305</v>
      </c>
      <c r="G393" s="32" t="s">
        <v>392</v>
      </c>
      <c r="H393" s="28" t="s">
        <v>18</v>
      </c>
      <c r="I393" s="32" t="s">
        <v>19</v>
      </c>
      <c r="J393" s="33">
        <v>2834.6566969563351</v>
      </c>
      <c r="K393" s="33">
        <v>3616.0000000000005</v>
      </c>
      <c r="L393" s="34">
        <v>0.78392054672465006</v>
      </c>
      <c r="M393" s="29" t="s">
        <v>426</v>
      </c>
      <c r="N393" s="35">
        <v>13464.619310542592</v>
      </c>
      <c r="O393" s="36"/>
      <c r="P393" s="175">
        <v>10625.21</v>
      </c>
      <c r="Q393" s="37">
        <v>0</v>
      </c>
      <c r="R393" s="39">
        <v>10818.820264604668</v>
      </c>
      <c r="S393" s="38">
        <v>0</v>
      </c>
    </row>
    <row r="394" spans="1:19" ht="15" customHeight="1" x14ac:dyDescent="0.25">
      <c r="A394" s="27">
        <v>427</v>
      </c>
      <c r="B394" s="28" t="s">
        <v>424</v>
      </c>
      <c r="C394" s="29" t="s">
        <v>425</v>
      </c>
      <c r="D394" s="29" t="s">
        <v>15</v>
      </c>
      <c r="E394" s="30" t="s">
        <v>29</v>
      </c>
      <c r="F394" s="31" t="s">
        <v>305</v>
      </c>
      <c r="G394" s="32" t="s">
        <v>392</v>
      </c>
      <c r="H394" s="28" t="s">
        <v>18</v>
      </c>
      <c r="I394" s="32" t="s">
        <v>42</v>
      </c>
      <c r="J394" s="33">
        <v>98.013607356088016</v>
      </c>
      <c r="K394" s="33">
        <v>3616.0000000000005</v>
      </c>
      <c r="L394" s="34">
        <v>2.7105533007767701E-2</v>
      </c>
      <c r="M394" s="29" t="s">
        <v>426</v>
      </c>
      <c r="N394" s="35">
        <v>465.56463494141809</v>
      </c>
      <c r="O394" s="36"/>
      <c r="P394" s="175">
        <v>367.39</v>
      </c>
      <c r="Q394" s="37">
        <v>0</v>
      </c>
      <c r="R394" s="39">
        <v>374.08113744765916</v>
      </c>
      <c r="S394" s="38">
        <v>0</v>
      </c>
    </row>
    <row r="395" spans="1:19" ht="15" customHeight="1" x14ac:dyDescent="0.25">
      <c r="A395" s="27">
        <v>427</v>
      </c>
      <c r="B395" s="28" t="s">
        <v>424</v>
      </c>
      <c r="C395" s="29" t="s">
        <v>425</v>
      </c>
      <c r="D395" s="29" t="s">
        <v>15</v>
      </c>
      <c r="E395" s="30" t="s">
        <v>29</v>
      </c>
      <c r="F395" s="31" t="s">
        <v>305</v>
      </c>
      <c r="G395" s="32" t="s">
        <v>392</v>
      </c>
      <c r="H395" s="28" t="s">
        <v>34</v>
      </c>
      <c r="I395" s="32" t="s">
        <v>42</v>
      </c>
      <c r="J395" s="33">
        <v>569.8402555910543</v>
      </c>
      <c r="K395" s="33">
        <v>3616.0000000000005</v>
      </c>
      <c r="L395" s="34">
        <v>0.157588566258588</v>
      </c>
      <c r="M395" s="29" t="s">
        <v>426</v>
      </c>
      <c r="N395" s="35">
        <v>2706.7412140575079</v>
      </c>
      <c r="O395" s="36"/>
      <c r="P395" s="175">
        <v>2135.94</v>
      </c>
      <c r="Q395" s="37">
        <v>0</v>
      </c>
      <c r="R395" s="39">
        <v>2174.8662938251277</v>
      </c>
      <c r="S395" s="38">
        <v>0</v>
      </c>
    </row>
    <row r="396" spans="1:19" ht="15" customHeight="1" x14ac:dyDescent="0.25">
      <c r="A396" s="27">
        <v>429</v>
      </c>
      <c r="B396" s="28" t="s">
        <v>427</v>
      </c>
      <c r="C396" s="29" t="s">
        <v>428</v>
      </c>
      <c r="D396" s="29" t="s">
        <v>22</v>
      </c>
      <c r="E396" s="30" t="s">
        <v>29</v>
      </c>
      <c r="F396" s="31" t="s">
        <v>63</v>
      </c>
      <c r="G396" s="52" t="s">
        <v>64</v>
      </c>
      <c r="H396" s="28" t="s">
        <v>18</v>
      </c>
      <c r="I396" s="32" t="s">
        <v>65</v>
      </c>
      <c r="J396" s="33">
        <v>295</v>
      </c>
      <c r="K396" s="33">
        <v>1238</v>
      </c>
      <c r="L396" s="34">
        <v>0.23828756058158321</v>
      </c>
      <c r="M396" s="29" t="s">
        <v>192</v>
      </c>
      <c r="N396" s="35"/>
      <c r="O396" s="36">
        <v>12382.668894887727</v>
      </c>
      <c r="P396" s="175">
        <v>0</v>
      </c>
      <c r="Q396" s="37">
        <v>0</v>
      </c>
      <c r="R396" s="39">
        <v>24.726164154643079</v>
      </c>
      <c r="S396" s="38">
        <v>0</v>
      </c>
    </row>
    <row r="397" spans="1:19" ht="15" customHeight="1" x14ac:dyDescent="0.25">
      <c r="A397" s="27">
        <v>429</v>
      </c>
      <c r="B397" s="28" t="s">
        <v>427</v>
      </c>
      <c r="C397" s="29" t="s">
        <v>428</v>
      </c>
      <c r="D397" s="29" t="s">
        <v>22</v>
      </c>
      <c r="E397" s="30" t="s">
        <v>29</v>
      </c>
      <c r="F397" s="31" t="s">
        <v>63</v>
      </c>
      <c r="G397" s="52" t="s">
        <v>64</v>
      </c>
      <c r="H397" s="28" t="s">
        <v>18</v>
      </c>
      <c r="I397" s="32" t="s">
        <v>41</v>
      </c>
      <c r="J397" s="33">
        <v>943</v>
      </c>
      <c r="K397" s="33">
        <v>1238</v>
      </c>
      <c r="L397" s="34">
        <v>0.76171243941841682</v>
      </c>
      <c r="M397" s="29" t="s">
        <v>192</v>
      </c>
      <c r="N397" s="35"/>
      <c r="O397" s="36">
        <v>59396.722918463252</v>
      </c>
      <c r="P397" s="175">
        <v>0</v>
      </c>
      <c r="Q397" s="37">
        <v>0</v>
      </c>
      <c r="R397" s="39">
        <v>79.0399077892489</v>
      </c>
      <c r="S397" s="38">
        <v>0</v>
      </c>
    </row>
    <row r="398" spans="1:19" ht="15" customHeight="1" x14ac:dyDescent="0.25">
      <c r="A398" s="27">
        <v>430</v>
      </c>
      <c r="B398" s="28" t="s">
        <v>429</v>
      </c>
      <c r="C398" s="29" t="s">
        <v>430</v>
      </c>
      <c r="D398" s="29" t="s">
        <v>15</v>
      </c>
      <c r="E398" s="30" t="s">
        <v>23</v>
      </c>
      <c r="F398" s="31" t="s">
        <v>63</v>
      </c>
      <c r="G398" s="52" t="s">
        <v>64</v>
      </c>
      <c r="H398" s="28" t="s">
        <v>18</v>
      </c>
      <c r="I398" s="32" t="s">
        <v>65</v>
      </c>
      <c r="J398" s="33">
        <v>2221.2217364147409</v>
      </c>
      <c r="K398" s="33">
        <v>21320</v>
      </c>
      <c r="L398" s="34">
        <v>0.10418488444722049</v>
      </c>
      <c r="M398" s="29" t="s">
        <v>431</v>
      </c>
      <c r="N398" s="35">
        <v>21879.034103685201</v>
      </c>
      <c r="O398" s="36">
        <v>3385.1900575952068</v>
      </c>
      <c r="P398" s="175">
        <v>8326.6159986335479</v>
      </c>
      <c r="Q398" s="37">
        <v>15706.535707607954</v>
      </c>
      <c r="R398" s="39">
        <v>7783.8164748117752</v>
      </c>
      <c r="S398" s="38">
        <v>0</v>
      </c>
    </row>
    <row r="399" spans="1:19" ht="15" customHeight="1" x14ac:dyDescent="0.25">
      <c r="A399" s="27">
        <v>430</v>
      </c>
      <c r="B399" s="28" t="s">
        <v>429</v>
      </c>
      <c r="C399" s="29" t="s">
        <v>430</v>
      </c>
      <c r="D399" s="29" t="s">
        <v>15</v>
      </c>
      <c r="E399" s="30" t="s">
        <v>23</v>
      </c>
      <c r="F399" s="31" t="s">
        <v>63</v>
      </c>
      <c r="G399" s="52" t="s">
        <v>64</v>
      </c>
      <c r="H399" s="28" t="s">
        <v>18</v>
      </c>
      <c r="I399" s="32" t="s">
        <v>65</v>
      </c>
      <c r="J399" s="33">
        <v>10654.673329169269</v>
      </c>
      <c r="K399" s="33">
        <v>21320</v>
      </c>
      <c r="L399" s="34">
        <v>0.49975015615240476</v>
      </c>
      <c r="M399" s="29" t="s">
        <v>432</v>
      </c>
      <c r="N399" s="35">
        <v>104948.53229231731</v>
      </c>
      <c r="O399" s="36">
        <v>4558.1287179023166</v>
      </c>
      <c r="P399" s="175">
        <v>39940.802388322503</v>
      </c>
      <c r="Q399" s="37">
        <v>75340.522899623058</v>
      </c>
      <c r="R399" s="39">
        <v>37337.119673242822</v>
      </c>
      <c r="S399" s="38">
        <v>0</v>
      </c>
    </row>
    <row r="400" spans="1:19" ht="15" customHeight="1" x14ac:dyDescent="0.25">
      <c r="A400" s="27">
        <v>430</v>
      </c>
      <c r="B400" s="28" t="s">
        <v>429</v>
      </c>
      <c r="C400" s="29" t="s">
        <v>430</v>
      </c>
      <c r="D400" s="29" t="s">
        <v>15</v>
      </c>
      <c r="E400" s="30" t="s">
        <v>23</v>
      </c>
      <c r="F400" s="31" t="s">
        <v>63</v>
      </c>
      <c r="G400" s="52" t="s">
        <v>64</v>
      </c>
      <c r="H400" s="28" t="s">
        <v>18</v>
      </c>
      <c r="I400" s="32" t="s">
        <v>65</v>
      </c>
      <c r="J400" s="33">
        <v>607.2404747033105</v>
      </c>
      <c r="K400" s="33">
        <v>21320</v>
      </c>
      <c r="L400" s="34">
        <v>2.8482198625858841E-2</v>
      </c>
      <c r="M400" s="29" t="s">
        <v>433</v>
      </c>
      <c r="N400" s="35">
        <v>5981.3186758276097</v>
      </c>
      <c r="O400" s="36">
        <v>39130.12454733406</v>
      </c>
      <c r="P400" s="175">
        <v>2276.3396979545651</v>
      </c>
      <c r="Q400" s="37">
        <v>4293.8730711446206</v>
      </c>
      <c r="R400" s="39">
        <v>2127.9498276463846</v>
      </c>
      <c r="S400" s="38">
        <v>0</v>
      </c>
    </row>
    <row r="401" spans="1:19" ht="15" customHeight="1" x14ac:dyDescent="0.25">
      <c r="A401" s="27">
        <v>430</v>
      </c>
      <c r="B401" s="28" t="s">
        <v>429</v>
      </c>
      <c r="C401" s="29" t="s">
        <v>430</v>
      </c>
      <c r="D401" s="29" t="s">
        <v>15</v>
      </c>
      <c r="E401" s="30" t="s">
        <v>23</v>
      </c>
      <c r="F401" s="31" t="s">
        <v>63</v>
      </c>
      <c r="G401" s="52" t="s">
        <v>64</v>
      </c>
      <c r="H401" s="28" t="s">
        <v>18</v>
      </c>
      <c r="I401" s="32" t="s">
        <v>41</v>
      </c>
      <c r="J401" s="33">
        <v>817.64397251717673</v>
      </c>
      <c r="K401" s="33">
        <v>21320</v>
      </c>
      <c r="L401" s="34">
        <v>3.8351030605871327E-2</v>
      </c>
      <c r="M401" s="29" t="s">
        <v>431</v>
      </c>
      <c r="N401" s="35">
        <v>5805.2722048719552</v>
      </c>
      <c r="O401" s="36">
        <v>0</v>
      </c>
      <c r="P401" s="175">
        <v>3065.0689362933354</v>
      </c>
      <c r="Q401" s="37">
        <v>5781.6624247429754</v>
      </c>
      <c r="R401" s="39">
        <v>2865.2657766992984</v>
      </c>
      <c r="S401" s="38">
        <v>0</v>
      </c>
    </row>
    <row r="402" spans="1:19" ht="15" customHeight="1" x14ac:dyDescent="0.25">
      <c r="A402" s="27">
        <v>430</v>
      </c>
      <c r="B402" s="28" t="s">
        <v>429</v>
      </c>
      <c r="C402" s="29" t="s">
        <v>430</v>
      </c>
      <c r="D402" s="29" t="s">
        <v>15</v>
      </c>
      <c r="E402" s="30" t="s">
        <v>23</v>
      </c>
      <c r="F402" s="31" t="s">
        <v>63</v>
      </c>
      <c r="G402" s="52" t="s">
        <v>64</v>
      </c>
      <c r="H402" s="28" t="s">
        <v>18</v>
      </c>
      <c r="I402" s="32" t="s">
        <v>41</v>
      </c>
      <c r="J402" s="33">
        <v>7019.2204871955028</v>
      </c>
      <c r="K402" s="33">
        <v>21320</v>
      </c>
      <c r="L402" s="34">
        <v>0.3292317301686446</v>
      </c>
      <c r="M402" s="29" t="s">
        <v>432</v>
      </c>
      <c r="N402" s="35">
        <v>49836.465459088075</v>
      </c>
      <c r="O402" s="36">
        <v>0</v>
      </c>
      <c r="P402" s="175">
        <v>26312.713539615699</v>
      </c>
      <c r="Q402" s="37">
        <v>49633.782802638802</v>
      </c>
      <c r="R402" s="39">
        <v>24597.420047201958</v>
      </c>
      <c r="S402" s="38">
        <v>0</v>
      </c>
    </row>
    <row r="403" spans="1:19" ht="15" customHeight="1" x14ac:dyDescent="0.25">
      <c r="A403" s="27">
        <v>432</v>
      </c>
      <c r="B403" s="28" t="s">
        <v>434</v>
      </c>
      <c r="C403" s="29" t="s">
        <v>435</v>
      </c>
      <c r="D403" s="29" t="s">
        <v>15</v>
      </c>
      <c r="E403" s="30" t="s">
        <v>29</v>
      </c>
      <c r="F403" s="31" t="s">
        <v>305</v>
      </c>
      <c r="G403" s="32" t="s">
        <v>392</v>
      </c>
      <c r="H403" s="28" t="s">
        <v>18</v>
      </c>
      <c r="I403" s="32" t="s">
        <v>41</v>
      </c>
      <c r="J403" s="33">
        <v>593.47704335372271</v>
      </c>
      <c r="K403" s="33">
        <v>4645</v>
      </c>
      <c r="L403" s="34">
        <v>0.12776685540446128</v>
      </c>
      <c r="M403" s="29" t="s">
        <v>436</v>
      </c>
      <c r="N403" s="35">
        <v>4213.6870078114316</v>
      </c>
      <c r="O403" s="36"/>
      <c r="P403" s="175">
        <v>2224.5500000000002</v>
      </c>
      <c r="Q403" s="37">
        <v>0</v>
      </c>
      <c r="R403" s="39">
        <v>1988.6835549939246</v>
      </c>
      <c r="S403" s="38">
        <v>0</v>
      </c>
    </row>
    <row r="404" spans="1:19" ht="15" customHeight="1" x14ac:dyDescent="0.25">
      <c r="A404" s="27">
        <v>432</v>
      </c>
      <c r="B404" s="28" t="s">
        <v>434</v>
      </c>
      <c r="C404" s="29" t="s">
        <v>435</v>
      </c>
      <c r="D404" s="29" t="s">
        <v>15</v>
      </c>
      <c r="E404" s="30" t="s">
        <v>29</v>
      </c>
      <c r="F404" s="31" t="s">
        <v>305</v>
      </c>
      <c r="G404" s="32" t="s">
        <v>392</v>
      </c>
      <c r="H404" s="28" t="s">
        <v>18</v>
      </c>
      <c r="I404" s="32" t="s">
        <v>19</v>
      </c>
      <c r="J404" s="33">
        <v>2541.4929860816533</v>
      </c>
      <c r="K404" s="33">
        <v>4645</v>
      </c>
      <c r="L404" s="34">
        <v>0.54714596040509222</v>
      </c>
      <c r="M404" s="29" t="s">
        <v>436</v>
      </c>
      <c r="N404" s="35">
        <v>12072.091683887853</v>
      </c>
      <c r="O404" s="36"/>
      <c r="P404" s="175">
        <v>9526.34</v>
      </c>
      <c r="Q404" s="37">
        <v>0</v>
      </c>
      <c r="R404" s="39">
        <v>8516.2945444219658</v>
      </c>
      <c r="S404" s="38">
        <v>0</v>
      </c>
    </row>
    <row r="405" spans="1:19" ht="15" customHeight="1" x14ac:dyDescent="0.25">
      <c r="A405" s="27">
        <v>432</v>
      </c>
      <c r="B405" s="28" t="s">
        <v>434</v>
      </c>
      <c r="C405" s="29" t="s">
        <v>435</v>
      </c>
      <c r="D405" s="29" t="s">
        <v>15</v>
      </c>
      <c r="E405" s="30" t="s">
        <v>29</v>
      </c>
      <c r="F405" s="31" t="s">
        <v>305</v>
      </c>
      <c r="G405" s="32" t="s">
        <v>392</v>
      </c>
      <c r="H405" s="28" t="s">
        <v>34</v>
      </c>
      <c r="I405" s="32" t="s">
        <v>42</v>
      </c>
      <c r="J405" s="33">
        <v>1510.0299705646239</v>
      </c>
      <c r="K405" s="33">
        <v>4645</v>
      </c>
      <c r="L405" s="34">
        <v>0.32508718419044647</v>
      </c>
      <c r="M405" s="29" t="s">
        <v>436</v>
      </c>
      <c r="N405" s="35">
        <v>7172.6423601819633</v>
      </c>
      <c r="O405" s="36"/>
      <c r="P405" s="175">
        <v>5660.08</v>
      </c>
      <c r="Q405" s="37">
        <v>0</v>
      </c>
      <c r="R405" s="39">
        <v>5059.9628134562981</v>
      </c>
      <c r="S405" s="38">
        <v>0</v>
      </c>
    </row>
    <row r="406" spans="1:19" ht="15" customHeight="1" x14ac:dyDescent="0.25">
      <c r="A406" s="27">
        <v>437</v>
      </c>
      <c r="B406" s="28" t="s">
        <v>437</v>
      </c>
      <c r="C406" s="29" t="s">
        <v>438</v>
      </c>
      <c r="D406" s="29" t="s">
        <v>15</v>
      </c>
      <c r="E406" s="30" t="s">
        <v>23</v>
      </c>
      <c r="F406" s="31" t="s">
        <v>140</v>
      </c>
      <c r="G406" s="32" t="s">
        <v>439</v>
      </c>
      <c r="H406" s="28" t="s">
        <v>18</v>
      </c>
      <c r="I406" s="32" t="s">
        <v>41</v>
      </c>
      <c r="J406" s="33">
        <v>5485.5816503409333</v>
      </c>
      <c r="K406" s="33">
        <v>82396</v>
      </c>
      <c r="L406" s="34">
        <v>6.657582468009289E-2</v>
      </c>
      <c r="M406" s="29" t="s">
        <v>290</v>
      </c>
      <c r="N406" s="35">
        <v>38947.629717420627</v>
      </c>
      <c r="O406" s="36">
        <v>9622.1961613270214</v>
      </c>
      <c r="P406" s="175">
        <v>20569.234110045454</v>
      </c>
      <c r="Q406" s="37">
        <v>121825.13798744365</v>
      </c>
      <c r="R406" s="39">
        <v>11592.197834358445</v>
      </c>
      <c r="S406" s="38">
        <v>0</v>
      </c>
    </row>
    <row r="407" spans="1:19" ht="15" customHeight="1" x14ac:dyDescent="0.25">
      <c r="A407" s="27">
        <v>437</v>
      </c>
      <c r="B407" s="28" t="s">
        <v>437</v>
      </c>
      <c r="C407" s="29" t="s">
        <v>438</v>
      </c>
      <c r="D407" s="29" t="s">
        <v>15</v>
      </c>
      <c r="E407" s="30" t="s">
        <v>23</v>
      </c>
      <c r="F407" s="31" t="s">
        <v>140</v>
      </c>
      <c r="G407" s="32" t="s">
        <v>440</v>
      </c>
      <c r="H407" s="28" t="s">
        <v>18</v>
      </c>
      <c r="I407" s="32" t="s">
        <v>41</v>
      </c>
      <c r="J407" s="33">
        <v>4465.8588481286934</v>
      </c>
      <c r="K407" s="33">
        <v>82396</v>
      </c>
      <c r="L407" s="34">
        <v>5.4199947183463923E-2</v>
      </c>
      <c r="M407" s="29" t="s">
        <v>441</v>
      </c>
      <c r="N407" s="35">
        <v>31707.597821713724</v>
      </c>
      <c r="O407" s="36">
        <v>7833.5120329166039</v>
      </c>
      <c r="P407" s="175">
        <v>16745.589361487691</v>
      </c>
      <c r="Q407" s="37">
        <v>99178.884771847443</v>
      </c>
      <c r="R407" s="39">
        <v>9437.3072114623355</v>
      </c>
      <c r="S407" s="38">
        <v>0</v>
      </c>
    </row>
    <row r="408" spans="1:19" ht="15" customHeight="1" x14ac:dyDescent="0.25">
      <c r="A408" s="27">
        <v>437</v>
      </c>
      <c r="B408" s="28" t="s">
        <v>437</v>
      </c>
      <c r="C408" s="29" t="s">
        <v>438</v>
      </c>
      <c r="D408" s="29" t="s">
        <v>15</v>
      </c>
      <c r="E408" s="30" t="s">
        <v>23</v>
      </c>
      <c r="F408" s="31" t="s">
        <v>140</v>
      </c>
      <c r="G408" s="32" t="s">
        <v>442</v>
      </c>
      <c r="H408" s="28" t="s">
        <v>18</v>
      </c>
      <c r="I408" s="32" t="s">
        <v>41</v>
      </c>
      <c r="J408" s="33">
        <v>4741.9591298005898</v>
      </c>
      <c r="K408" s="33">
        <v>82396</v>
      </c>
      <c r="L408" s="34">
        <v>5.7550841421920844E-2</v>
      </c>
      <c r="M408" s="29" t="s">
        <v>443</v>
      </c>
      <c r="N408" s="35">
        <v>33667.909821584188</v>
      </c>
      <c r="O408" s="36">
        <v>8317.8163856336068</v>
      </c>
      <c r="P408" s="175">
        <v>17780.884003628751</v>
      </c>
      <c r="Q408" s="37">
        <v>105310.58730715842</v>
      </c>
      <c r="R408" s="39">
        <v>10020.765683375481</v>
      </c>
      <c r="S408" s="38">
        <v>0</v>
      </c>
    </row>
    <row r="409" spans="1:19" ht="15" customHeight="1" x14ac:dyDescent="0.25">
      <c r="A409" s="27">
        <v>437</v>
      </c>
      <c r="B409" s="28" t="s">
        <v>437</v>
      </c>
      <c r="C409" s="29" t="s">
        <v>438</v>
      </c>
      <c r="D409" s="29" t="s">
        <v>15</v>
      </c>
      <c r="E409" s="30" t="s">
        <v>23</v>
      </c>
      <c r="F409" s="31" t="s">
        <v>140</v>
      </c>
      <c r="G409" s="32" t="s">
        <v>444</v>
      </c>
      <c r="H409" s="28" t="s">
        <v>18</v>
      </c>
      <c r="I409" s="32" t="s">
        <v>41</v>
      </c>
      <c r="J409" s="33">
        <v>536.76025573548429</v>
      </c>
      <c r="K409" s="33">
        <v>82396</v>
      </c>
      <c r="L409" s="34">
        <v>6.5143970063532728E-3</v>
      </c>
      <c r="M409" s="29" t="s">
        <v>445</v>
      </c>
      <c r="N409" s="35">
        <v>3810.9978157219389</v>
      </c>
      <c r="O409" s="36">
        <v>941.5250380914282</v>
      </c>
      <c r="P409" s="175">
        <v>2012.6840584458259</v>
      </c>
      <c r="Q409" s="37">
        <v>11920.502945587694</v>
      </c>
      <c r="R409" s="39">
        <v>1134.2882980731586</v>
      </c>
      <c r="S409" s="38">
        <v>0</v>
      </c>
    </row>
    <row r="410" spans="1:19" ht="15" customHeight="1" x14ac:dyDescent="0.25">
      <c r="A410" s="27">
        <v>437</v>
      </c>
      <c r="B410" s="28" t="s">
        <v>437</v>
      </c>
      <c r="C410" s="29" t="s">
        <v>438</v>
      </c>
      <c r="D410" s="29" t="s">
        <v>15</v>
      </c>
      <c r="E410" s="30" t="s">
        <v>23</v>
      </c>
      <c r="F410" s="31" t="s">
        <v>140</v>
      </c>
      <c r="G410" s="32" t="s">
        <v>446</v>
      </c>
      <c r="H410" s="28" t="s">
        <v>18</v>
      </c>
      <c r="I410" s="32" t="s">
        <v>41</v>
      </c>
      <c r="J410" s="33">
        <v>27038.696224453852</v>
      </c>
      <c r="K410" s="33">
        <v>82396</v>
      </c>
      <c r="L410" s="34">
        <v>0.32815544716313721</v>
      </c>
      <c r="M410" s="29" t="s">
        <v>447</v>
      </c>
      <c r="N410" s="35">
        <v>191974.74319362236</v>
      </c>
      <c r="O410" s="36">
        <v>47428.26843203717</v>
      </c>
      <c r="P410" s="175">
        <v>101386.75087630026</v>
      </c>
      <c r="Q410" s="37">
        <v>600481.974111157</v>
      </c>
      <c r="R410" s="39">
        <v>57138.501583967751</v>
      </c>
      <c r="S410" s="38">
        <v>0</v>
      </c>
    </row>
    <row r="411" spans="1:19" ht="15" customHeight="1" x14ac:dyDescent="0.25">
      <c r="A411" s="27">
        <v>437</v>
      </c>
      <c r="B411" s="28" t="s">
        <v>437</v>
      </c>
      <c r="C411" s="29" t="s">
        <v>438</v>
      </c>
      <c r="D411" s="29" t="s">
        <v>15</v>
      </c>
      <c r="E411" s="30" t="s">
        <v>23</v>
      </c>
      <c r="F411" s="31" t="s">
        <v>63</v>
      </c>
      <c r="G411" s="52" t="s">
        <v>64</v>
      </c>
      <c r="H411" s="28" t="s">
        <v>34</v>
      </c>
      <c r="I411" s="32" t="s">
        <v>65</v>
      </c>
      <c r="J411" s="33">
        <v>1934.2048950804169</v>
      </c>
      <c r="K411" s="33">
        <v>82396</v>
      </c>
      <c r="L411" s="34">
        <v>2.3474499916020401E-2</v>
      </c>
      <c r="M411" s="29" t="s">
        <v>448</v>
      </c>
      <c r="N411" s="35">
        <v>19051.918216542108</v>
      </c>
      <c r="O411" s="36">
        <v>18120.619162149633</v>
      </c>
      <c r="P411" s="175">
        <v>7250.6889932516115</v>
      </c>
      <c r="Q411" s="37">
        <v>42955.295036856456</v>
      </c>
      <c r="R411" s="39">
        <v>4087.3674538886025</v>
      </c>
      <c r="S411" s="38">
        <v>0</v>
      </c>
    </row>
    <row r="412" spans="1:19" ht="15" customHeight="1" x14ac:dyDescent="0.25">
      <c r="A412" s="27">
        <v>437</v>
      </c>
      <c r="B412" s="28" t="s">
        <v>437</v>
      </c>
      <c r="C412" s="29" t="s">
        <v>438</v>
      </c>
      <c r="D412" s="29" t="s">
        <v>15</v>
      </c>
      <c r="E412" s="30" t="s">
        <v>23</v>
      </c>
      <c r="F412" s="31" t="s">
        <v>63</v>
      </c>
      <c r="G412" s="52" t="s">
        <v>64</v>
      </c>
      <c r="H412" s="28" t="s">
        <v>34</v>
      </c>
      <c r="I412" s="32" t="s">
        <v>65</v>
      </c>
      <c r="J412" s="33">
        <v>4734.1168256306664</v>
      </c>
      <c r="K412" s="33">
        <v>82396</v>
      </c>
      <c r="L412" s="34">
        <v>5.7455663207323975E-2</v>
      </c>
      <c r="M412" s="29" t="s">
        <v>449</v>
      </c>
      <c r="N412" s="35">
        <v>46631.05073246207</v>
      </c>
      <c r="O412" s="36">
        <v>1835.8876950764513</v>
      </c>
      <c r="P412" s="175">
        <v>17746.622786116641</v>
      </c>
      <c r="Q412" s="37">
        <v>105136.42349946428</v>
      </c>
      <c r="R412" s="39">
        <v>10004.149552720839</v>
      </c>
      <c r="S412" s="38">
        <v>0</v>
      </c>
    </row>
    <row r="413" spans="1:19" ht="15" customHeight="1" x14ac:dyDescent="0.25">
      <c r="A413" s="27">
        <v>437</v>
      </c>
      <c r="B413" s="28" t="s">
        <v>437</v>
      </c>
      <c r="C413" s="29" t="s">
        <v>438</v>
      </c>
      <c r="D413" s="29" t="s">
        <v>15</v>
      </c>
      <c r="E413" s="30" t="s">
        <v>23</v>
      </c>
      <c r="F413" s="31" t="s">
        <v>63</v>
      </c>
      <c r="G413" s="52" t="s">
        <v>64</v>
      </c>
      <c r="H413" s="28" t="s">
        <v>35</v>
      </c>
      <c r="I413" s="32" t="s">
        <v>65</v>
      </c>
      <c r="J413" s="33">
        <v>12023.794838920192</v>
      </c>
      <c r="K413" s="33">
        <v>82396</v>
      </c>
      <c r="L413" s="34">
        <v>0.14592692410942512</v>
      </c>
      <c r="M413" s="29" t="s">
        <v>450</v>
      </c>
      <c r="N413" s="35">
        <v>118434.3791633639</v>
      </c>
      <c r="O413" s="36">
        <v>1234.6840914894756</v>
      </c>
      <c r="P413" s="175">
        <v>45073.185428805264</v>
      </c>
      <c r="Q413" s="37">
        <v>267027.37444316893</v>
      </c>
      <c r="R413" s="39">
        <v>25408.718498146936</v>
      </c>
      <c r="S413" s="38">
        <v>0</v>
      </c>
    </row>
    <row r="414" spans="1:19" ht="15" customHeight="1" x14ac:dyDescent="0.25">
      <c r="A414" s="27">
        <v>437</v>
      </c>
      <c r="B414" s="28" t="s">
        <v>437</v>
      </c>
      <c r="C414" s="29" t="s">
        <v>438</v>
      </c>
      <c r="D414" s="29" t="s">
        <v>15</v>
      </c>
      <c r="E414" s="30" t="s">
        <v>23</v>
      </c>
      <c r="F414" s="31" t="s">
        <v>63</v>
      </c>
      <c r="G414" s="52" t="s">
        <v>64</v>
      </c>
      <c r="H414" s="28" t="s">
        <v>18</v>
      </c>
      <c r="I414" s="32" t="s">
        <v>65</v>
      </c>
      <c r="J414" s="33">
        <v>1218.1888927397263</v>
      </c>
      <c r="K414" s="33">
        <v>82396</v>
      </c>
      <c r="L414" s="34">
        <v>1.4784563482932743E-2</v>
      </c>
      <c r="M414" s="29" t="s">
        <v>451</v>
      </c>
      <c r="N414" s="35">
        <v>11999.160593486306</v>
      </c>
      <c r="O414" s="36">
        <v>3050.9166710144741</v>
      </c>
      <c r="P414" s="175">
        <v>4566.5844461686856</v>
      </c>
      <c r="Q414" s="37">
        <v>27053.836659885426</v>
      </c>
      <c r="R414" s="39">
        <v>2574.2803389327241</v>
      </c>
      <c r="S414" s="38">
        <v>0</v>
      </c>
    </row>
    <row r="415" spans="1:19" ht="15" customHeight="1" x14ac:dyDescent="0.25">
      <c r="A415" s="27">
        <v>437</v>
      </c>
      <c r="B415" s="28" t="s">
        <v>437</v>
      </c>
      <c r="C415" s="29" t="s">
        <v>438</v>
      </c>
      <c r="D415" s="29" t="s">
        <v>15</v>
      </c>
      <c r="E415" s="30" t="s">
        <v>23</v>
      </c>
      <c r="F415" s="31" t="s">
        <v>63</v>
      </c>
      <c r="G415" s="52" t="s">
        <v>64</v>
      </c>
      <c r="H415" s="28" t="s">
        <v>35</v>
      </c>
      <c r="I415" s="32" t="s">
        <v>65</v>
      </c>
      <c r="J415" s="33">
        <v>819.26495304076059</v>
      </c>
      <c r="K415" s="33">
        <v>82396</v>
      </c>
      <c r="L415" s="34">
        <v>9.9430185086746992E-3</v>
      </c>
      <c r="M415" s="29" t="s">
        <v>452</v>
      </c>
      <c r="N415" s="35">
        <v>8069.7597874514931</v>
      </c>
      <c r="O415" s="36">
        <v>202.34058750769569</v>
      </c>
      <c r="P415" s="175">
        <v>3071.1467727834929</v>
      </c>
      <c r="Q415" s="37">
        <v>18194.436308547898</v>
      </c>
      <c r="R415" s="39">
        <v>1731.2731002219675</v>
      </c>
      <c r="S415" s="38">
        <v>0</v>
      </c>
    </row>
    <row r="416" spans="1:19" ht="15" customHeight="1" x14ac:dyDescent="0.25">
      <c r="A416" s="27">
        <v>437</v>
      </c>
      <c r="B416" s="28" t="s">
        <v>437</v>
      </c>
      <c r="C416" s="29" t="s">
        <v>438</v>
      </c>
      <c r="D416" s="29" t="s">
        <v>15</v>
      </c>
      <c r="E416" s="30" t="s">
        <v>23</v>
      </c>
      <c r="F416" s="31" t="s">
        <v>63</v>
      </c>
      <c r="G416" s="52" t="s">
        <v>64</v>
      </c>
      <c r="H416" s="28" t="s">
        <v>34</v>
      </c>
      <c r="I416" s="32" t="s">
        <v>41</v>
      </c>
      <c r="J416" s="33">
        <v>2024.4118478878552</v>
      </c>
      <c r="K416" s="33">
        <v>82396</v>
      </c>
      <c r="L416" s="34">
        <v>2.4569297634446517E-2</v>
      </c>
      <c r="M416" s="29" t="s">
        <v>448</v>
      </c>
      <c r="N416" s="35">
        <v>14373.324120003774</v>
      </c>
      <c r="O416" s="36">
        <v>5098.5612623032912</v>
      </c>
      <c r="P416" s="175">
        <v>7588.8386231078302</v>
      </c>
      <c r="Q416" s="37">
        <v>44958.633091720694</v>
      </c>
      <c r="R416" s="39">
        <v>4277.993050978851</v>
      </c>
      <c r="S416" s="38">
        <v>0</v>
      </c>
    </row>
    <row r="417" spans="1:19" ht="15" customHeight="1" x14ac:dyDescent="0.25">
      <c r="A417" s="27">
        <v>437</v>
      </c>
      <c r="B417" s="28" t="s">
        <v>437</v>
      </c>
      <c r="C417" s="29" t="s">
        <v>438</v>
      </c>
      <c r="D417" s="29" t="s">
        <v>15</v>
      </c>
      <c r="E417" s="30" t="s">
        <v>23</v>
      </c>
      <c r="F417" s="31" t="s">
        <v>63</v>
      </c>
      <c r="G417" s="52" t="s">
        <v>64</v>
      </c>
      <c r="H417" s="28" t="s">
        <v>34</v>
      </c>
      <c r="I417" s="32" t="s">
        <v>41</v>
      </c>
      <c r="J417" s="33">
        <v>134.2615111552567</v>
      </c>
      <c r="K417" s="33">
        <v>82396</v>
      </c>
      <c r="L417" s="34">
        <v>1.6294663716109605E-3</v>
      </c>
      <c r="M417" s="29" t="s">
        <v>105</v>
      </c>
      <c r="N417" s="35">
        <v>953.25672920232262</v>
      </c>
      <c r="O417" s="36">
        <v>3318.5964065715307</v>
      </c>
      <c r="P417" s="175">
        <v>503.30084145803494</v>
      </c>
      <c r="Q417" s="37">
        <v>2981.7124537514242</v>
      </c>
      <c r="R417" s="39">
        <v>283.72181892502232</v>
      </c>
      <c r="S417" s="38">
        <v>0</v>
      </c>
    </row>
    <row r="418" spans="1:19" ht="15" customHeight="1" x14ac:dyDescent="0.25">
      <c r="A418" s="27">
        <v>437</v>
      </c>
      <c r="B418" s="28" t="s">
        <v>437</v>
      </c>
      <c r="C418" s="29" t="s">
        <v>438</v>
      </c>
      <c r="D418" s="29" t="s">
        <v>15</v>
      </c>
      <c r="E418" s="30" t="s">
        <v>23</v>
      </c>
      <c r="F418" s="31" t="s">
        <v>63</v>
      </c>
      <c r="G418" s="52" t="s">
        <v>64</v>
      </c>
      <c r="H418" s="28" t="s">
        <v>34</v>
      </c>
      <c r="I418" s="32" t="s">
        <v>41</v>
      </c>
      <c r="J418" s="33">
        <v>3383.1103696308955</v>
      </c>
      <c r="K418" s="33">
        <v>82396</v>
      </c>
      <c r="L418" s="34">
        <v>4.1059157842988685E-2</v>
      </c>
      <c r="M418" s="29" t="s">
        <v>453</v>
      </c>
      <c r="N418" s="35">
        <v>24020.08362437936</v>
      </c>
      <c r="O418" s="36">
        <v>3471.4057044289048</v>
      </c>
      <c r="P418" s="175">
        <v>12682.145573393171</v>
      </c>
      <c r="Q418" s="37">
        <v>75132.94193359057</v>
      </c>
      <c r="R418" s="39">
        <v>7149.1987497878017</v>
      </c>
      <c r="S418" s="38">
        <v>0</v>
      </c>
    </row>
    <row r="419" spans="1:19" ht="15" customHeight="1" x14ac:dyDescent="0.25">
      <c r="A419" s="27">
        <v>437</v>
      </c>
      <c r="B419" s="28" t="s">
        <v>437</v>
      </c>
      <c r="C419" s="29" t="s">
        <v>438</v>
      </c>
      <c r="D419" s="29" t="s">
        <v>15</v>
      </c>
      <c r="E419" s="30" t="s">
        <v>23</v>
      </c>
      <c r="F419" s="31" t="s">
        <v>63</v>
      </c>
      <c r="G419" s="52" t="s">
        <v>64</v>
      </c>
      <c r="H419" s="28" t="s">
        <v>34</v>
      </c>
      <c r="I419" s="32" t="s">
        <v>41</v>
      </c>
      <c r="J419" s="33">
        <v>2202.0286386869971</v>
      </c>
      <c r="K419" s="33">
        <v>82396</v>
      </c>
      <c r="L419" s="34">
        <v>2.672494585522352E-2</v>
      </c>
      <c r="M419" s="29" t="s">
        <v>454</v>
      </c>
      <c r="N419" s="35">
        <v>15634.40333467768</v>
      </c>
      <c r="O419" s="36">
        <v>9370.5581389874169</v>
      </c>
      <c r="P419" s="175">
        <v>8254.67160846962</v>
      </c>
      <c r="Q419" s="37">
        <v>48903.190191996029</v>
      </c>
      <c r="R419" s="39">
        <v>4653.3333739317468</v>
      </c>
      <c r="S419" s="38">
        <v>0</v>
      </c>
    </row>
    <row r="420" spans="1:19" ht="15" customHeight="1" x14ac:dyDescent="0.25">
      <c r="A420" s="27">
        <v>437</v>
      </c>
      <c r="B420" s="28" t="s">
        <v>437</v>
      </c>
      <c r="C420" s="29" t="s">
        <v>438</v>
      </c>
      <c r="D420" s="29" t="s">
        <v>15</v>
      </c>
      <c r="E420" s="30" t="s">
        <v>23</v>
      </c>
      <c r="F420" s="31" t="s">
        <v>63</v>
      </c>
      <c r="G420" s="52" t="s">
        <v>64</v>
      </c>
      <c r="H420" s="28" t="s">
        <v>34</v>
      </c>
      <c r="I420" s="32" t="s">
        <v>41</v>
      </c>
      <c r="J420" s="33">
        <v>2303.4240507573732</v>
      </c>
      <c r="K420" s="33">
        <v>82396</v>
      </c>
      <c r="L420" s="34">
        <v>2.7955532437950546E-2</v>
      </c>
      <c r="M420" s="29" t="s">
        <v>449</v>
      </c>
      <c r="N420" s="35">
        <v>16354.310760377351</v>
      </c>
      <c r="O420" s="36">
        <v>2039.6488155066902</v>
      </c>
      <c r="P420" s="175">
        <v>8634.7663072612067</v>
      </c>
      <c r="Q420" s="37">
        <v>51155.004284672876</v>
      </c>
      <c r="R420" s="39">
        <v>4867.6024559324142</v>
      </c>
      <c r="S420" s="38">
        <v>0</v>
      </c>
    </row>
    <row r="421" spans="1:19" ht="15" customHeight="1" x14ac:dyDescent="0.25">
      <c r="A421" s="27">
        <v>437</v>
      </c>
      <c r="B421" s="28" t="s">
        <v>437</v>
      </c>
      <c r="C421" s="29" t="s">
        <v>438</v>
      </c>
      <c r="D421" s="29" t="s">
        <v>15</v>
      </c>
      <c r="E421" s="30" t="s">
        <v>23</v>
      </c>
      <c r="F421" s="31" t="s">
        <v>63</v>
      </c>
      <c r="G421" s="52" t="s">
        <v>64</v>
      </c>
      <c r="H421" s="28" t="s">
        <v>35</v>
      </c>
      <c r="I421" s="32" t="s">
        <v>41</v>
      </c>
      <c r="J421" s="33">
        <v>6217.7604187335401</v>
      </c>
      <c r="K421" s="33">
        <v>82396</v>
      </c>
      <c r="L421" s="34">
        <v>7.5461920708936606E-2</v>
      </c>
      <c r="M421" s="29" t="s">
        <v>450</v>
      </c>
      <c r="N421" s="35">
        <v>44146.098973008135</v>
      </c>
      <c r="O421" s="36">
        <v>179.15572852243895</v>
      </c>
      <c r="P421" s="175">
        <v>23308.303010924796</v>
      </c>
      <c r="Q421" s="37">
        <v>138085.5430231361</v>
      </c>
      <c r="R421" s="39">
        <v>13139.389542570469</v>
      </c>
      <c r="S421" s="38">
        <v>0</v>
      </c>
    </row>
    <row r="422" spans="1:19" ht="15" customHeight="1" x14ac:dyDescent="0.25">
      <c r="A422" s="27">
        <v>437</v>
      </c>
      <c r="B422" s="28" t="s">
        <v>437</v>
      </c>
      <c r="C422" s="29" t="s">
        <v>438</v>
      </c>
      <c r="D422" s="29" t="s">
        <v>15</v>
      </c>
      <c r="E422" s="30" t="s">
        <v>23</v>
      </c>
      <c r="F422" s="31" t="s">
        <v>63</v>
      </c>
      <c r="G422" s="52" t="s">
        <v>64</v>
      </c>
      <c r="H422" s="28" t="s">
        <v>18</v>
      </c>
      <c r="I422" s="32" t="s">
        <v>41</v>
      </c>
      <c r="J422" s="33">
        <v>1353.392987383425</v>
      </c>
      <c r="K422" s="33">
        <v>82396</v>
      </c>
      <c r="L422" s="34">
        <v>1.6425469529873112E-2</v>
      </c>
      <c r="M422" s="29" t="s">
        <v>451</v>
      </c>
      <c r="N422" s="35">
        <v>9609.0902104223187</v>
      </c>
      <c r="O422" s="36">
        <v>2502.1865588833321</v>
      </c>
      <c r="P422" s="175">
        <v>5073.4140315099867</v>
      </c>
      <c r="Q422" s="37">
        <v>30056.482238119097</v>
      </c>
      <c r="R422" s="39">
        <v>2859.9940280484543</v>
      </c>
      <c r="S422" s="38">
        <v>0</v>
      </c>
    </row>
    <row r="423" spans="1:19" ht="15" customHeight="1" x14ac:dyDescent="0.25">
      <c r="A423" s="27">
        <v>437</v>
      </c>
      <c r="B423" s="28" t="s">
        <v>437</v>
      </c>
      <c r="C423" s="29" t="s">
        <v>438</v>
      </c>
      <c r="D423" s="29" t="s">
        <v>15</v>
      </c>
      <c r="E423" s="30" t="s">
        <v>23</v>
      </c>
      <c r="F423" s="31" t="s">
        <v>63</v>
      </c>
      <c r="G423" s="52" t="s">
        <v>64</v>
      </c>
      <c r="H423" s="28" t="s">
        <v>34</v>
      </c>
      <c r="I423" s="32" t="s">
        <v>41</v>
      </c>
      <c r="J423" s="33">
        <v>118.87737966871688</v>
      </c>
      <c r="K423" s="33">
        <v>82396</v>
      </c>
      <c r="L423" s="34">
        <v>1.4427566831972049E-3</v>
      </c>
      <c r="M423" s="29" t="s">
        <v>455</v>
      </c>
      <c r="N423" s="35">
        <v>844.02939564788994</v>
      </c>
      <c r="O423" s="36">
        <v>0</v>
      </c>
      <c r="P423" s="175">
        <v>445.63136989270163</v>
      </c>
      <c r="Q423" s="37">
        <v>2640.057901759074</v>
      </c>
      <c r="R423" s="39">
        <v>251.21202717319682</v>
      </c>
      <c r="S423" s="38">
        <v>0</v>
      </c>
    </row>
    <row r="424" spans="1:19" ht="15" customHeight="1" x14ac:dyDescent="0.25">
      <c r="A424" s="27">
        <v>439</v>
      </c>
      <c r="B424" s="28" t="s">
        <v>456</v>
      </c>
      <c r="C424" s="29" t="s">
        <v>457</v>
      </c>
      <c r="D424" s="29" t="s">
        <v>15</v>
      </c>
      <c r="E424" s="30" t="s">
        <v>23</v>
      </c>
      <c r="F424" s="31" t="s">
        <v>43</v>
      </c>
      <c r="G424" s="32" t="s">
        <v>458</v>
      </c>
      <c r="H424" s="28" t="s">
        <v>18</v>
      </c>
      <c r="I424" s="32" t="s">
        <v>459</v>
      </c>
      <c r="J424" s="33">
        <v>2726.7026467598293</v>
      </c>
      <c r="K424" s="33">
        <v>22785</v>
      </c>
      <c r="L424" s="34">
        <v>0.11967095223874608</v>
      </c>
      <c r="M424" s="29" t="s">
        <v>460</v>
      </c>
      <c r="N424" s="35">
        <v>48671.642244662959</v>
      </c>
      <c r="O424" s="36">
        <v>0</v>
      </c>
      <c r="P424" s="175">
        <v>10768.404350516452</v>
      </c>
      <c r="Q424" s="37">
        <v>0</v>
      </c>
      <c r="R424" s="39">
        <v>6764.2308260784084</v>
      </c>
      <c r="S424" s="38">
        <v>0</v>
      </c>
    </row>
    <row r="425" spans="1:19" ht="15" customHeight="1" x14ac:dyDescent="0.25">
      <c r="A425" s="27">
        <v>439</v>
      </c>
      <c r="B425" s="28" t="s">
        <v>456</v>
      </c>
      <c r="C425" s="29" t="s">
        <v>457</v>
      </c>
      <c r="D425" s="29" t="s">
        <v>15</v>
      </c>
      <c r="E425" s="30" t="s">
        <v>23</v>
      </c>
      <c r="F425" s="31" t="s">
        <v>63</v>
      </c>
      <c r="G425" s="52" t="s">
        <v>64</v>
      </c>
      <c r="H425" s="28" t="s">
        <v>40</v>
      </c>
      <c r="I425" s="32" t="s">
        <v>459</v>
      </c>
      <c r="J425" s="33">
        <v>1198.3179271257804</v>
      </c>
      <c r="K425" s="33">
        <v>22785</v>
      </c>
      <c r="L425" s="34">
        <v>5.2592404087152968E-2</v>
      </c>
      <c r="M425" s="29" t="s">
        <v>104</v>
      </c>
      <c r="N425" s="35">
        <v>21389.974999195183</v>
      </c>
      <c r="O425" s="36">
        <v>0</v>
      </c>
      <c r="P425" s="175">
        <v>4492.0909633978645</v>
      </c>
      <c r="Q425" s="37">
        <v>0</v>
      </c>
      <c r="R425" s="39">
        <v>2712.2816715462473</v>
      </c>
      <c r="S425" s="38">
        <v>0</v>
      </c>
    </row>
    <row r="426" spans="1:19" ht="15" customHeight="1" x14ac:dyDescent="0.25">
      <c r="A426" s="27">
        <v>441</v>
      </c>
      <c r="B426" s="28" t="s">
        <v>461</v>
      </c>
      <c r="C426" s="29" t="s">
        <v>462</v>
      </c>
      <c r="D426" s="29" t="s">
        <v>22</v>
      </c>
      <c r="E426" s="30" t="s">
        <v>29</v>
      </c>
      <c r="F426" s="31" t="s">
        <v>63</v>
      </c>
      <c r="G426" s="52" t="s">
        <v>64</v>
      </c>
      <c r="H426" s="28" t="s">
        <v>18</v>
      </c>
      <c r="I426" s="32" t="s">
        <v>65</v>
      </c>
      <c r="J426" s="33">
        <v>385</v>
      </c>
      <c r="K426" s="33">
        <v>2026</v>
      </c>
      <c r="L426" s="34">
        <v>0.19002961500493584</v>
      </c>
      <c r="M426" s="29" t="s">
        <v>192</v>
      </c>
      <c r="N426" s="35"/>
      <c r="O426" s="36">
        <v>0</v>
      </c>
      <c r="P426" s="175">
        <v>0</v>
      </c>
      <c r="Q426" s="37">
        <v>0</v>
      </c>
      <c r="R426" s="39">
        <v>19.718626702072267</v>
      </c>
      <c r="S426" s="38">
        <v>0</v>
      </c>
    </row>
    <row r="427" spans="1:19" ht="15" customHeight="1" x14ac:dyDescent="0.25">
      <c r="A427" s="27">
        <v>441</v>
      </c>
      <c r="B427" s="28" t="s">
        <v>461</v>
      </c>
      <c r="C427" s="29" t="s">
        <v>462</v>
      </c>
      <c r="D427" s="29" t="s">
        <v>22</v>
      </c>
      <c r="E427" s="30" t="s">
        <v>29</v>
      </c>
      <c r="F427" s="31" t="s">
        <v>63</v>
      </c>
      <c r="G427" s="52" t="s">
        <v>64</v>
      </c>
      <c r="H427" s="28" t="s">
        <v>18</v>
      </c>
      <c r="I427" s="32" t="s">
        <v>41</v>
      </c>
      <c r="J427" s="33">
        <v>1641</v>
      </c>
      <c r="K427" s="33">
        <v>2026</v>
      </c>
      <c r="L427" s="34">
        <v>0.80997038499506413</v>
      </c>
      <c r="M427" s="29" t="s">
        <v>192</v>
      </c>
      <c r="N427" s="35"/>
      <c r="O427" s="36">
        <v>0</v>
      </c>
      <c r="P427" s="175">
        <v>0</v>
      </c>
      <c r="Q427" s="37">
        <v>0</v>
      </c>
      <c r="R427" s="39">
        <v>84.047445241819716</v>
      </c>
      <c r="S427" s="38">
        <v>0</v>
      </c>
    </row>
    <row r="428" spans="1:19" ht="15" customHeight="1" x14ac:dyDescent="0.25">
      <c r="A428" s="27">
        <v>444</v>
      </c>
      <c r="B428" s="28" t="s">
        <v>463</v>
      </c>
      <c r="C428" s="29" t="s">
        <v>464</v>
      </c>
      <c r="D428" s="29" t="s">
        <v>22</v>
      </c>
      <c r="E428" s="30" t="s">
        <v>29</v>
      </c>
      <c r="F428" s="31" t="s">
        <v>30</v>
      </c>
      <c r="G428" s="52" t="s">
        <v>31</v>
      </c>
      <c r="H428" s="28" t="s">
        <v>34</v>
      </c>
      <c r="I428" s="32" t="s">
        <v>42</v>
      </c>
      <c r="J428" s="33">
        <v>13443</v>
      </c>
      <c r="K428" s="33">
        <v>13443</v>
      </c>
      <c r="L428" s="34">
        <v>1</v>
      </c>
      <c r="M428" s="29" t="s">
        <v>33</v>
      </c>
      <c r="N428" s="35"/>
      <c r="O428" s="36">
        <v>0</v>
      </c>
      <c r="P428" s="175">
        <v>0</v>
      </c>
      <c r="Q428" s="37">
        <v>0</v>
      </c>
      <c r="R428" s="39">
        <v>2386.6218253029911</v>
      </c>
      <c r="S428" s="39">
        <v>86522.846781070504</v>
      </c>
    </row>
    <row r="429" spans="1:19" ht="15" customHeight="1" x14ac:dyDescent="0.25">
      <c r="A429" s="27">
        <v>446</v>
      </c>
      <c r="B429" s="28" t="s">
        <v>411</v>
      </c>
      <c r="C429" s="29" t="s">
        <v>412</v>
      </c>
      <c r="D429" s="29" t="s">
        <v>15</v>
      </c>
      <c r="E429" s="30" t="s">
        <v>29</v>
      </c>
      <c r="F429" s="31" t="s">
        <v>305</v>
      </c>
      <c r="G429" s="32" t="s">
        <v>413</v>
      </c>
      <c r="H429" s="28" t="s">
        <v>40</v>
      </c>
      <c r="I429" s="32" t="s">
        <v>19</v>
      </c>
      <c r="J429" s="33"/>
      <c r="K429" s="33"/>
      <c r="L429" s="34"/>
      <c r="M429" s="29" t="s">
        <v>414</v>
      </c>
      <c r="N429" s="35">
        <v>0</v>
      </c>
      <c r="O429" s="36"/>
      <c r="P429" s="175">
        <v>0</v>
      </c>
      <c r="Q429" s="37">
        <v>0</v>
      </c>
      <c r="R429" s="39">
        <v>0</v>
      </c>
      <c r="S429" s="38">
        <v>0</v>
      </c>
    </row>
    <row r="430" spans="1:19" ht="15" customHeight="1" x14ac:dyDescent="0.25">
      <c r="A430" s="27">
        <v>446</v>
      </c>
      <c r="B430" s="28" t="s">
        <v>411</v>
      </c>
      <c r="C430" s="29" t="s">
        <v>412</v>
      </c>
      <c r="D430" s="29" t="s">
        <v>15</v>
      </c>
      <c r="E430" s="30" t="s">
        <v>29</v>
      </c>
      <c r="F430" s="31" t="s">
        <v>305</v>
      </c>
      <c r="G430" s="32" t="s">
        <v>465</v>
      </c>
      <c r="H430" s="28" t="s">
        <v>18</v>
      </c>
      <c r="I430" s="32" t="s">
        <v>41</v>
      </c>
      <c r="J430" s="33">
        <v>673.45197844151585</v>
      </c>
      <c r="K430" s="33">
        <v>18266.000000000004</v>
      </c>
      <c r="L430" s="34">
        <v>3.6869154628354085E-2</v>
      </c>
      <c r="M430" s="29" t="s">
        <v>466</v>
      </c>
      <c r="N430" s="35">
        <v>4781.5090469347633</v>
      </c>
      <c r="O430" s="36"/>
      <c r="P430" s="175">
        <v>2524.31</v>
      </c>
      <c r="Q430" s="37">
        <v>0</v>
      </c>
      <c r="R430" s="39">
        <v>1071.2169314893752</v>
      </c>
      <c r="S430" s="38">
        <v>0</v>
      </c>
    </row>
    <row r="431" spans="1:19" ht="15" customHeight="1" x14ac:dyDescent="0.25">
      <c r="A431" s="27">
        <v>446</v>
      </c>
      <c r="B431" s="28" t="s">
        <v>411</v>
      </c>
      <c r="C431" s="29" t="s">
        <v>412</v>
      </c>
      <c r="D431" s="29" t="s">
        <v>15</v>
      </c>
      <c r="E431" s="30" t="s">
        <v>29</v>
      </c>
      <c r="F431" s="31" t="s">
        <v>305</v>
      </c>
      <c r="G431" s="32" t="s">
        <v>465</v>
      </c>
      <c r="H431" s="28" t="s">
        <v>34</v>
      </c>
      <c r="I431" s="32" t="s">
        <v>41</v>
      </c>
      <c r="J431" s="33">
        <v>929.59031938535134</v>
      </c>
      <c r="K431" s="33">
        <v>18266.000000000004</v>
      </c>
      <c r="L431" s="34">
        <v>5.0891838354612459E-2</v>
      </c>
      <c r="M431" s="29" t="s">
        <v>466</v>
      </c>
      <c r="N431" s="35">
        <v>6600.0912676359949</v>
      </c>
      <c r="O431" s="36"/>
      <c r="P431" s="175">
        <v>3484.4</v>
      </c>
      <c r="Q431" s="37">
        <v>0</v>
      </c>
      <c r="R431" s="39">
        <v>1478.6397862823731</v>
      </c>
      <c r="S431" s="38">
        <v>0</v>
      </c>
    </row>
    <row r="432" spans="1:19" ht="15" customHeight="1" x14ac:dyDescent="0.25">
      <c r="A432" s="27">
        <v>446</v>
      </c>
      <c r="B432" s="28" t="s">
        <v>411</v>
      </c>
      <c r="C432" s="29" t="s">
        <v>412</v>
      </c>
      <c r="D432" s="29" t="s">
        <v>15</v>
      </c>
      <c r="E432" s="30" t="s">
        <v>29</v>
      </c>
      <c r="F432" s="31" t="s">
        <v>305</v>
      </c>
      <c r="G432" s="32" t="s">
        <v>467</v>
      </c>
      <c r="H432" s="28" t="s">
        <v>18</v>
      </c>
      <c r="I432" s="32" t="s">
        <v>41</v>
      </c>
      <c r="J432" s="33">
        <v>1748.0874478688661</v>
      </c>
      <c r="K432" s="33">
        <v>18266.000000000004</v>
      </c>
      <c r="L432" s="34">
        <v>9.5701710712190177E-2</v>
      </c>
      <c r="M432" s="29" t="s">
        <v>468</v>
      </c>
      <c r="N432" s="35">
        <v>12411.420879868951</v>
      </c>
      <c r="O432" s="36"/>
      <c r="P432" s="175">
        <v>6552.4</v>
      </c>
      <c r="Q432" s="37">
        <v>0</v>
      </c>
      <c r="R432" s="39">
        <v>2780.5707486592514</v>
      </c>
      <c r="S432" s="38">
        <v>0</v>
      </c>
    </row>
    <row r="433" spans="1:20" ht="15" customHeight="1" x14ac:dyDescent="0.25">
      <c r="A433" s="27">
        <v>446</v>
      </c>
      <c r="B433" s="28" t="s">
        <v>411</v>
      </c>
      <c r="C433" s="29" t="s">
        <v>412</v>
      </c>
      <c r="D433" s="29" t="s">
        <v>15</v>
      </c>
      <c r="E433" s="30" t="s">
        <v>29</v>
      </c>
      <c r="F433" s="31" t="s">
        <v>305</v>
      </c>
      <c r="G433" s="32" t="s">
        <v>467</v>
      </c>
      <c r="H433" s="28" t="s">
        <v>34</v>
      </c>
      <c r="I433" s="32" t="s">
        <v>41</v>
      </c>
      <c r="J433" s="33">
        <v>1564.4324887216887</v>
      </c>
      <c r="K433" s="33">
        <v>18266.000000000004</v>
      </c>
      <c r="L433" s="34">
        <v>8.5647240157762428E-2</v>
      </c>
      <c r="M433" s="29" t="s">
        <v>468</v>
      </c>
      <c r="N433" s="35">
        <v>11107.47066992399</v>
      </c>
      <c r="O433" s="36"/>
      <c r="P433" s="175">
        <v>5864</v>
      </c>
      <c r="Q433" s="37">
        <v>0</v>
      </c>
      <c r="R433" s="39">
        <v>2488.4425671581398</v>
      </c>
      <c r="S433" s="38">
        <v>0</v>
      </c>
    </row>
    <row r="434" spans="1:20" ht="15" customHeight="1" x14ac:dyDescent="0.25">
      <c r="A434" s="27">
        <v>446</v>
      </c>
      <c r="B434" s="28" t="s">
        <v>411</v>
      </c>
      <c r="C434" s="29" t="s">
        <v>412</v>
      </c>
      <c r="D434" s="29" t="s">
        <v>15</v>
      </c>
      <c r="E434" s="30" t="s">
        <v>29</v>
      </c>
      <c r="F434" s="31" t="s">
        <v>305</v>
      </c>
      <c r="G434" s="32" t="s">
        <v>465</v>
      </c>
      <c r="H434" s="28" t="s">
        <v>18</v>
      </c>
      <c r="I434" s="32" t="s">
        <v>19</v>
      </c>
      <c r="J434" s="33">
        <v>12197.421974008896</v>
      </c>
      <c r="K434" s="33">
        <v>18266.000000000004</v>
      </c>
      <c r="L434" s="34">
        <v>0.66776644990741774</v>
      </c>
      <c r="M434" s="29" t="s">
        <v>466</v>
      </c>
      <c r="N434" s="35">
        <v>57937.754376542252</v>
      </c>
      <c r="O434" s="36"/>
      <c r="P434" s="175">
        <v>45719.88</v>
      </c>
      <c r="Q434" s="37">
        <v>0</v>
      </c>
      <c r="R434" s="39">
        <v>19401.657961293786</v>
      </c>
      <c r="S434" s="38">
        <v>0</v>
      </c>
    </row>
    <row r="435" spans="1:20" ht="15" customHeight="1" x14ac:dyDescent="0.25">
      <c r="A435" s="27">
        <v>446</v>
      </c>
      <c r="B435" s="28" t="s">
        <v>411</v>
      </c>
      <c r="C435" s="29" t="s">
        <v>412</v>
      </c>
      <c r="D435" s="29" t="s">
        <v>15</v>
      </c>
      <c r="E435" s="30" t="s">
        <v>29</v>
      </c>
      <c r="F435" s="31" t="s">
        <v>305</v>
      </c>
      <c r="G435" s="32" t="s">
        <v>465</v>
      </c>
      <c r="H435" s="28" t="s">
        <v>18</v>
      </c>
      <c r="I435" s="32" t="s">
        <v>42</v>
      </c>
      <c r="J435" s="33">
        <v>1153.0157915736827</v>
      </c>
      <c r="K435" s="33">
        <v>18266.000000000004</v>
      </c>
      <c r="L435" s="34">
        <v>6.3123606239662899E-2</v>
      </c>
      <c r="M435" s="29" t="s">
        <v>466</v>
      </c>
      <c r="N435" s="35">
        <v>5476.825009974993</v>
      </c>
      <c r="O435" s="36"/>
      <c r="P435" s="175">
        <v>4321.88</v>
      </c>
      <c r="Q435" s="37">
        <v>0</v>
      </c>
      <c r="R435" s="39">
        <v>1834.0283758118251</v>
      </c>
      <c r="S435" s="38">
        <v>0</v>
      </c>
    </row>
    <row r="436" spans="1:20" ht="15" customHeight="1" x14ac:dyDescent="0.25">
      <c r="A436" s="27">
        <v>447</v>
      </c>
      <c r="B436" s="28" t="s">
        <v>469</v>
      </c>
      <c r="C436" s="29" t="s">
        <v>470</v>
      </c>
      <c r="D436" s="29" t="s">
        <v>22</v>
      </c>
      <c r="E436" s="30" t="s">
        <v>29</v>
      </c>
      <c r="F436" s="31" t="s">
        <v>63</v>
      </c>
      <c r="G436" s="52" t="s">
        <v>64</v>
      </c>
      <c r="H436" s="28" t="s">
        <v>18</v>
      </c>
      <c r="I436" s="32" t="s">
        <v>41</v>
      </c>
      <c r="J436" s="33">
        <v>167</v>
      </c>
      <c r="K436" s="33">
        <v>167</v>
      </c>
      <c r="L436" s="34">
        <v>1</v>
      </c>
      <c r="M436" s="29" t="s">
        <v>92</v>
      </c>
      <c r="N436" s="35"/>
      <c r="O436" s="36">
        <v>0</v>
      </c>
      <c r="P436" s="175">
        <v>0</v>
      </c>
      <c r="Q436" s="37">
        <v>0</v>
      </c>
      <c r="R436" s="38">
        <v>0</v>
      </c>
      <c r="S436" s="39">
        <v>1.0739731808669088</v>
      </c>
      <c r="T436" s="22"/>
    </row>
    <row r="437" spans="1:20" ht="15" customHeight="1" x14ac:dyDescent="0.25">
      <c r="A437" s="27">
        <v>448</v>
      </c>
      <c r="B437" s="28" t="s">
        <v>471</v>
      </c>
      <c r="C437" s="29" t="s">
        <v>472</v>
      </c>
      <c r="D437" s="29" t="s">
        <v>15</v>
      </c>
      <c r="E437" s="30" t="s">
        <v>23</v>
      </c>
      <c r="F437" s="31" t="s">
        <v>47</v>
      </c>
      <c r="G437" s="32" t="s">
        <v>48</v>
      </c>
      <c r="H437" s="28" t="s">
        <v>18</v>
      </c>
      <c r="I437" s="32" t="s">
        <v>459</v>
      </c>
      <c r="J437" s="33">
        <v>310.02456237694651</v>
      </c>
      <c r="K437" s="33">
        <v>14272</v>
      </c>
      <c r="L437" s="34">
        <v>2.1722573036501297E-2</v>
      </c>
      <c r="M437" s="29">
        <v>509043</v>
      </c>
      <c r="N437" s="35">
        <v>5533.9384384284958</v>
      </c>
      <c r="O437" s="36">
        <v>0</v>
      </c>
      <c r="P437" s="175">
        <v>1162.3128436781901</v>
      </c>
      <c r="Q437" s="37">
        <v>0</v>
      </c>
      <c r="R437" s="39">
        <v>725.67452758434922</v>
      </c>
      <c r="S437" s="38">
        <v>0</v>
      </c>
    </row>
    <row r="438" spans="1:20" ht="15" customHeight="1" x14ac:dyDescent="0.25">
      <c r="A438" s="27">
        <v>448</v>
      </c>
      <c r="B438" s="28" t="s">
        <v>471</v>
      </c>
      <c r="C438" s="29" t="s">
        <v>472</v>
      </c>
      <c r="D438" s="29" t="s">
        <v>15</v>
      </c>
      <c r="E438" s="30" t="s">
        <v>23</v>
      </c>
      <c r="F438" s="31" t="s">
        <v>63</v>
      </c>
      <c r="G438" s="52" t="s">
        <v>64</v>
      </c>
      <c r="H438" s="28" t="s">
        <v>34</v>
      </c>
      <c r="I438" s="32" t="s">
        <v>459</v>
      </c>
      <c r="J438" s="33">
        <v>1540.9579690655441</v>
      </c>
      <c r="K438" s="33">
        <v>14272</v>
      </c>
      <c r="L438" s="34">
        <v>0.10797070971591537</v>
      </c>
      <c r="M438" s="29" t="s">
        <v>473</v>
      </c>
      <c r="N438" s="35">
        <v>27506.099747819964</v>
      </c>
      <c r="O438" s="36">
        <v>0</v>
      </c>
      <c r="P438" s="175">
        <v>5776.5337440235689</v>
      </c>
      <c r="Q438" s="37">
        <v>0</v>
      </c>
      <c r="R438" s="39">
        <v>3719.6272154952976</v>
      </c>
      <c r="S438" s="38">
        <v>0</v>
      </c>
    </row>
    <row r="439" spans="1:20" ht="15" customHeight="1" x14ac:dyDescent="0.25">
      <c r="A439" s="27">
        <v>448</v>
      </c>
      <c r="B439" s="28" t="s">
        <v>471</v>
      </c>
      <c r="C439" s="29" t="s">
        <v>472</v>
      </c>
      <c r="D439" s="29" t="s">
        <v>15</v>
      </c>
      <c r="E439" s="30" t="s">
        <v>23</v>
      </c>
      <c r="F439" s="31" t="s">
        <v>63</v>
      </c>
      <c r="G439" s="52" t="s">
        <v>64</v>
      </c>
      <c r="H439" s="28" t="s">
        <v>34</v>
      </c>
      <c r="I439" s="32" t="s">
        <v>459</v>
      </c>
      <c r="J439" s="33">
        <v>1528.6724271709443</v>
      </c>
      <c r="K439" s="33">
        <v>14272</v>
      </c>
      <c r="L439" s="34">
        <v>0.10710989540155159</v>
      </c>
      <c r="M439" s="29" t="s">
        <v>474</v>
      </c>
      <c r="N439" s="35">
        <v>27286.802825001356</v>
      </c>
      <c r="O439" s="36">
        <v>0</v>
      </c>
      <c r="P439" s="175">
        <v>5730.4801375923862</v>
      </c>
      <c r="Q439" s="37">
        <v>0</v>
      </c>
      <c r="R439" s="39">
        <v>3689.9718732305291</v>
      </c>
      <c r="S439" s="38">
        <v>0</v>
      </c>
    </row>
    <row r="440" spans="1:20" ht="15" customHeight="1" x14ac:dyDescent="0.25">
      <c r="A440" s="27">
        <v>448</v>
      </c>
      <c r="B440" s="28" t="s">
        <v>471</v>
      </c>
      <c r="C440" s="29" t="s">
        <v>472</v>
      </c>
      <c r="D440" s="29" t="s">
        <v>15</v>
      </c>
      <c r="E440" s="30" t="s">
        <v>23</v>
      </c>
      <c r="F440" s="31" t="s">
        <v>63</v>
      </c>
      <c r="G440" s="52" t="s">
        <v>64</v>
      </c>
      <c r="H440" s="28" t="s">
        <v>18</v>
      </c>
      <c r="I440" s="32" t="s">
        <v>459</v>
      </c>
      <c r="J440" s="33">
        <v>151.64244898872383</v>
      </c>
      <c r="K440" s="33">
        <v>14272</v>
      </c>
      <c r="L440" s="34">
        <v>1.0625171593940851E-2</v>
      </c>
      <c r="M440" s="29" t="s">
        <v>475</v>
      </c>
      <c r="N440" s="35">
        <v>2706.8177144487204</v>
      </c>
      <c r="O440" s="36">
        <v>0</v>
      </c>
      <c r="P440" s="175">
        <v>568.45764777851377</v>
      </c>
      <c r="Q440" s="37">
        <v>0</v>
      </c>
      <c r="R440" s="39">
        <v>366.04073025097722</v>
      </c>
      <c r="S440" s="38">
        <v>0</v>
      </c>
    </row>
    <row r="441" spans="1:20" ht="15" customHeight="1" x14ac:dyDescent="0.25">
      <c r="A441" s="27">
        <v>448</v>
      </c>
      <c r="B441" s="28" t="s">
        <v>471</v>
      </c>
      <c r="C441" s="29" t="s">
        <v>472</v>
      </c>
      <c r="D441" s="29" t="s">
        <v>15</v>
      </c>
      <c r="E441" s="30" t="s">
        <v>23</v>
      </c>
      <c r="F441" s="31" t="s">
        <v>63</v>
      </c>
      <c r="G441" s="52" t="s">
        <v>64</v>
      </c>
      <c r="H441" s="28" t="s">
        <v>34</v>
      </c>
      <c r="I441" s="32" t="s">
        <v>459</v>
      </c>
      <c r="J441" s="33">
        <v>1070.5972222437154</v>
      </c>
      <c r="K441" s="33">
        <v>14272</v>
      </c>
      <c r="L441" s="34">
        <v>7.5013818823130282E-2</v>
      </c>
      <c r="M441" s="29" t="s">
        <v>126</v>
      </c>
      <c r="N441" s="35">
        <v>19110.16041705032</v>
      </c>
      <c r="O441" s="36">
        <v>0</v>
      </c>
      <c r="P441" s="175">
        <v>4013.3113931739713</v>
      </c>
      <c r="Q441" s="37">
        <v>0</v>
      </c>
      <c r="R441" s="39">
        <v>2584.2512545012901</v>
      </c>
      <c r="S441" s="38">
        <v>0</v>
      </c>
    </row>
    <row r="442" spans="1:20" ht="15" customHeight="1" x14ac:dyDescent="0.25">
      <c r="A442" s="27">
        <v>448</v>
      </c>
      <c r="B442" s="28" t="s">
        <v>471</v>
      </c>
      <c r="C442" s="29" t="s">
        <v>472</v>
      </c>
      <c r="D442" s="29" t="s">
        <v>15</v>
      </c>
      <c r="E442" s="30" t="s">
        <v>23</v>
      </c>
      <c r="F442" s="31" t="s">
        <v>63</v>
      </c>
      <c r="G442" s="52" t="s">
        <v>64</v>
      </c>
      <c r="H442" s="28" t="s">
        <v>34</v>
      </c>
      <c r="I442" s="32" t="s">
        <v>459</v>
      </c>
      <c r="J442" s="33">
        <v>449.29981785965754</v>
      </c>
      <c r="K442" s="33">
        <v>14272</v>
      </c>
      <c r="L442" s="34">
        <v>3.1481209211018608E-2</v>
      </c>
      <c r="M442" s="29" t="s">
        <v>476</v>
      </c>
      <c r="N442" s="35">
        <v>8020.001748794888</v>
      </c>
      <c r="O442" s="36">
        <v>0</v>
      </c>
      <c r="P442" s="175">
        <v>1684.2704551271138</v>
      </c>
      <c r="Q442" s="37">
        <v>0</v>
      </c>
      <c r="R442" s="39">
        <v>1084.5382313972623</v>
      </c>
      <c r="S442" s="38">
        <v>0</v>
      </c>
    </row>
    <row r="443" spans="1:20" ht="15" customHeight="1" x14ac:dyDescent="0.25">
      <c r="A443" s="27">
        <v>448</v>
      </c>
      <c r="B443" s="28" t="s">
        <v>471</v>
      </c>
      <c r="C443" s="29" t="s">
        <v>472</v>
      </c>
      <c r="D443" s="29" t="s">
        <v>15</v>
      </c>
      <c r="E443" s="30" t="s">
        <v>23</v>
      </c>
      <c r="F443" s="31" t="s">
        <v>63</v>
      </c>
      <c r="G443" s="52" t="s">
        <v>64</v>
      </c>
      <c r="H443" s="28" t="s">
        <v>18</v>
      </c>
      <c r="I443" s="32" t="s">
        <v>459</v>
      </c>
      <c r="J443" s="33">
        <v>491.99550116341504</v>
      </c>
      <c r="K443" s="33">
        <v>14272</v>
      </c>
      <c r="L443" s="34">
        <v>3.4472778949230315E-2</v>
      </c>
      <c r="M443" s="29" t="s">
        <v>477</v>
      </c>
      <c r="N443" s="35">
        <v>8782.1196957669599</v>
      </c>
      <c r="O443" s="36">
        <v>0</v>
      </c>
      <c r="P443" s="175">
        <v>1844.3234815151452</v>
      </c>
      <c r="Q443" s="37">
        <v>0</v>
      </c>
      <c r="R443" s="39">
        <v>1187.5988137031704</v>
      </c>
      <c r="S443" s="38">
        <v>0</v>
      </c>
    </row>
    <row r="444" spans="1:20" ht="15" customHeight="1" x14ac:dyDescent="0.25">
      <c r="A444" s="27">
        <v>448</v>
      </c>
      <c r="B444" s="28" t="s">
        <v>471</v>
      </c>
      <c r="C444" s="29" t="s">
        <v>472</v>
      </c>
      <c r="D444" s="29" t="s">
        <v>15</v>
      </c>
      <c r="E444" s="30" t="s">
        <v>23</v>
      </c>
      <c r="F444" s="31" t="s">
        <v>63</v>
      </c>
      <c r="G444" s="52" t="s">
        <v>64</v>
      </c>
      <c r="H444" s="28" t="s">
        <v>34</v>
      </c>
      <c r="I444" s="32" t="s">
        <v>459</v>
      </c>
      <c r="J444" s="33">
        <v>677.45988161651485</v>
      </c>
      <c r="K444" s="33">
        <v>14272</v>
      </c>
      <c r="L444" s="34">
        <v>4.7467760763488992E-2</v>
      </c>
      <c r="M444" s="29" t="s">
        <v>477</v>
      </c>
      <c r="N444" s="35">
        <v>12092.658886854791</v>
      </c>
      <c r="O444" s="36">
        <v>0</v>
      </c>
      <c r="P444" s="175">
        <v>2539.5659980513506</v>
      </c>
      <c r="Q444" s="37">
        <v>0</v>
      </c>
      <c r="R444" s="39">
        <v>1635.2803020286844</v>
      </c>
      <c r="S444" s="38">
        <v>0</v>
      </c>
    </row>
    <row r="445" spans="1:20" ht="15" customHeight="1" x14ac:dyDescent="0.25">
      <c r="A445" s="40">
        <v>452</v>
      </c>
      <c r="B445" s="41">
        <v>452</v>
      </c>
      <c r="C445" s="55" t="s">
        <v>478</v>
      </c>
      <c r="D445" s="56" t="s">
        <v>15</v>
      </c>
      <c r="E445" s="57" t="s">
        <v>23</v>
      </c>
      <c r="F445" s="31" t="s">
        <v>30</v>
      </c>
      <c r="G445" s="52" t="s">
        <v>31</v>
      </c>
      <c r="H445" s="58">
        <v>1</v>
      </c>
      <c r="I445" s="59" t="s">
        <v>479</v>
      </c>
      <c r="J445" s="47">
        <v>3582.1576054812963</v>
      </c>
      <c r="K445" s="47">
        <v>147835</v>
      </c>
      <c r="L445" s="54">
        <v>2.4230781651715064E-2</v>
      </c>
      <c r="M445" s="60">
        <v>108715</v>
      </c>
      <c r="N445" s="49">
        <v>9492.717654525437</v>
      </c>
      <c r="O445" s="36">
        <v>0</v>
      </c>
      <c r="P445" s="175">
        <v>0</v>
      </c>
      <c r="Q445" s="37">
        <v>0</v>
      </c>
      <c r="R445" s="38">
        <v>3281.2075911324096</v>
      </c>
      <c r="S445" s="38">
        <v>0</v>
      </c>
    </row>
    <row r="446" spans="1:20" ht="15" customHeight="1" x14ac:dyDescent="0.25">
      <c r="A446" s="40">
        <v>452</v>
      </c>
      <c r="B446" s="41">
        <v>452</v>
      </c>
      <c r="C446" s="55" t="s">
        <v>478</v>
      </c>
      <c r="D446" s="56" t="s">
        <v>15</v>
      </c>
      <c r="E446" s="57" t="s">
        <v>23</v>
      </c>
      <c r="F446" s="31" t="s">
        <v>30</v>
      </c>
      <c r="G446" s="52" t="s">
        <v>31</v>
      </c>
      <c r="H446" s="58">
        <v>1</v>
      </c>
      <c r="I446" s="59" t="s">
        <v>479</v>
      </c>
      <c r="J446" s="47">
        <v>62332.364709787922</v>
      </c>
      <c r="K446" s="47">
        <v>147835</v>
      </c>
      <c r="L446" s="54">
        <v>0.42163469212154037</v>
      </c>
      <c r="M446" s="60">
        <v>108715</v>
      </c>
      <c r="N446" s="49">
        <v>165180.76648093801</v>
      </c>
      <c r="O446" s="36">
        <v>0</v>
      </c>
      <c r="P446" s="175">
        <v>0</v>
      </c>
      <c r="Q446" s="37">
        <v>0</v>
      </c>
      <c r="R446" s="38">
        <v>57095.59734223647</v>
      </c>
      <c r="S446" s="38">
        <v>0</v>
      </c>
    </row>
    <row r="447" spans="1:20" ht="15" customHeight="1" x14ac:dyDescent="0.25">
      <c r="A447" s="40">
        <v>452</v>
      </c>
      <c r="B447" s="41">
        <v>452</v>
      </c>
      <c r="C447" s="55" t="s">
        <v>478</v>
      </c>
      <c r="D447" s="56" t="s">
        <v>15</v>
      </c>
      <c r="E447" s="57" t="s">
        <v>23</v>
      </c>
      <c r="F447" s="31" t="s">
        <v>30</v>
      </c>
      <c r="G447" s="52" t="s">
        <v>31</v>
      </c>
      <c r="H447" s="58">
        <v>1</v>
      </c>
      <c r="I447" s="59" t="s">
        <v>479</v>
      </c>
      <c r="J447" s="47">
        <v>15294.221156235977</v>
      </c>
      <c r="K447" s="47">
        <v>147835</v>
      </c>
      <c r="L447" s="54">
        <v>0.10345467011354535</v>
      </c>
      <c r="M447" s="60">
        <v>108715</v>
      </c>
      <c r="N447" s="49">
        <v>40529.686064025344</v>
      </c>
      <c r="O447" s="36">
        <v>0</v>
      </c>
      <c r="P447" s="175">
        <v>0</v>
      </c>
      <c r="Q447" s="37">
        <v>0</v>
      </c>
      <c r="R447" s="38">
        <v>14009.298329451018</v>
      </c>
      <c r="S447" s="38">
        <v>0</v>
      </c>
    </row>
    <row r="448" spans="1:20" ht="15" customHeight="1" x14ac:dyDescent="0.25">
      <c r="A448" s="40">
        <v>452</v>
      </c>
      <c r="B448" s="41">
        <v>452</v>
      </c>
      <c r="C448" s="55" t="s">
        <v>478</v>
      </c>
      <c r="D448" s="56" t="s">
        <v>15</v>
      </c>
      <c r="E448" s="57" t="s">
        <v>23</v>
      </c>
      <c r="F448" s="31" t="s">
        <v>30</v>
      </c>
      <c r="G448" s="52" t="s">
        <v>31</v>
      </c>
      <c r="H448" s="58">
        <v>1</v>
      </c>
      <c r="I448" s="59" t="s">
        <v>479</v>
      </c>
      <c r="J448" s="47">
        <v>467.38520285825928</v>
      </c>
      <c r="K448" s="47">
        <v>147835</v>
      </c>
      <c r="L448" s="54">
        <v>3.1615328092688419E-3</v>
      </c>
      <c r="M448" s="60">
        <v>108715</v>
      </c>
      <c r="N448" s="49">
        <v>1238.5707875743872</v>
      </c>
      <c r="O448" s="36">
        <v>0</v>
      </c>
      <c r="P448" s="175">
        <v>0</v>
      </c>
      <c r="Q448" s="37">
        <v>0</v>
      </c>
      <c r="R448" s="38">
        <v>428.1184817928829</v>
      </c>
      <c r="S448" s="38">
        <v>0</v>
      </c>
    </row>
    <row r="449" spans="1:19" ht="15" customHeight="1" x14ac:dyDescent="0.25">
      <c r="A449" s="40">
        <v>452</v>
      </c>
      <c r="B449" s="41">
        <v>452</v>
      </c>
      <c r="C449" s="55" t="s">
        <v>478</v>
      </c>
      <c r="D449" s="56" t="s">
        <v>15</v>
      </c>
      <c r="E449" s="57" t="s">
        <v>23</v>
      </c>
      <c r="F449" s="31" t="s">
        <v>30</v>
      </c>
      <c r="G449" s="52" t="s">
        <v>31</v>
      </c>
      <c r="H449" s="58">
        <v>1</v>
      </c>
      <c r="I449" s="59" t="s">
        <v>479</v>
      </c>
      <c r="J449" s="47">
        <v>4067.6060045852846</v>
      </c>
      <c r="K449" s="47">
        <v>147835</v>
      </c>
      <c r="L449" s="54">
        <v>2.7514499303854193E-2</v>
      </c>
      <c r="M449" s="60">
        <v>108715</v>
      </c>
      <c r="N449" s="49">
        <v>10779.155912151005</v>
      </c>
      <c r="O449" s="36">
        <v>0</v>
      </c>
      <c r="P449" s="175">
        <v>0</v>
      </c>
      <c r="Q449" s="37">
        <v>0</v>
      </c>
      <c r="R449" s="38">
        <v>3725.8717147337115</v>
      </c>
      <c r="S449" s="38">
        <v>0</v>
      </c>
    </row>
    <row r="450" spans="1:19" ht="15" customHeight="1" x14ac:dyDescent="0.25">
      <c r="A450" s="40">
        <v>452</v>
      </c>
      <c r="B450" s="41">
        <v>452</v>
      </c>
      <c r="C450" s="55" t="s">
        <v>478</v>
      </c>
      <c r="D450" s="56" t="s">
        <v>15</v>
      </c>
      <c r="E450" s="57" t="s">
        <v>23</v>
      </c>
      <c r="F450" s="31" t="s">
        <v>30</v>
      </c>
      <c r="G450" s="52" t="s">
        <v>31</v>
      </c>
      <c r="H450" s="58">
        <v>2</v>
      </c>
      <c r="I450" s="59" t="s">
        <v>479</v>
      </c>
      <c r="J450" s="47">
        <v>32681.118854224085</v>
      </c>
      <c r="K450" s="47">
        <v>147835</v>
      </c>
      <c r="L450" s="54">
        <v>0.22106482804629543</v>
      </c>
      <c r="M450" s="60">
        <v>108715</v>
      </c>
      <c r="N450" s="49">
        <v>86604.964963693841</v>
      </c>
      <c r="O450" s="36">
        <v>0</v>
      </c>
      <c r="P450" s="175">
        <v>0</v>
      </c>
      <c r="Q450" s="37">
        <v>0</v>
      </c>
      <c r="R450" s="38">
        <v>29935.459876778023</v>
      </c>
      <c r="S450" s="38">
        <v>0</v>
      </c>
    </row>
    <row r="451" spans="1:19" ht="15" customHeight="1" x14ac:dyDescent="0.25">
      <c r="A451" s="40">
        <v>452</v>
      </c>
      <c r="B451" s="41">
        <v>452</v>
      </c>
      <c r="C451" s="55" t="s">
        <v>478</v>
      </c>
      <c r="D451" s="56" t="s">
        <v>15</v>
      </c>
      <c r="E451" s="57" t="s">
        <v>23</v>
      </c>
      <c r="F451" s="31" t="s">
        <v>30</v>
      </c>
      <c r="G451" s="52" t="s">
        <v>31</v>
      </c>
      <c r="H451" s="58">
        <v>2</v>
      </c>
      <c r="I451" s="59" t="s">
        <v>479</v>
      </c>
      <c r="J451" s="47">
        <v>9539.0692991494834</v>
      </c>
      <c r="K451" s="47">
        <v>147835</v>
      </c>
      <c r="L451" s="54">
        <v>6.4525107715693059E-2</v>
      </c>
      <c r="M451" s="60">
        <v>108715</v>
      </c>
      <c r="N451" s="49">
        <v>25278.533642746133</v>
      </c>
      <c r="O451" s="36">
        <v>0</v>
      </c>
      <c r="P451" s="175">
        <v>0</v>
      </c>
      <c r="Q451" s="37">
        <v>0</v>
      </c>
      <c r="R451" s="38">
        <v>8737.657591841773</v>
      </c>
      <c r="S451" s="38">
        <v>0</v>
      </c>
    </row>
    <row r="452" spans="1:19" ht="15" customHeight="1" x14ac:dyDescent="0.25">
      <c r="A452" s="40">
        <v>452</v>
      </c>
      <c r="B452" s="41">
        <v>452</v>
      </c>
      <c r="C452" s="55" t="s">
        <v>478</v>
      </c>
      <c r="D452" s="56" t="s">
        <v>15</v>
      </c>
      <c r="E452" s="57" t="s">
        <v>23</v>
      </c>
      <c r="F452" s="31" t="s">
        <v>30</v>
      </c>
      <c r="G452" s="52" t="s">
        <v>31</v>
      </c>
      <c r="H452" s="58">
        <v>2</v>
      </c>
      <c r="I452" s="59" t="s">
        <v>479</v>
      </c>
      <c r="J452" s="47">
        <v>1048.7022376649975</v>
      </c>
      <c r="K452" s="47">
        <v>147835</v>
      </c>
      <c r="L452" s="54">
        <v>7.0937344855074745E-3</v>
      </c>
      <c r="M452" s="60">
        <v>108715</v>
      </c>
      <c r="N452" s="49">
        <v>2779.0609298122436</v>
      </c>
      <c r="O452" s="36">
        <v>0</v>
      </c>
      <c r="P452" s="175">
        <v>0</v>
      </c>
      <c r="Q452" s="37">
        <v>0</v>
      </c>
      <c r="R452" s="38">
        <v>960.59697032833424</v>
      </c>
      <c r="S452" s="38">
        <v>0</v>
      </c>
    </row>
    <row r="453" spans="1:19" ht="15" customHeight="1" x14ac:dyDescent="0.25">
      <c r="A453" s="40">
        <v>452</v>
      </c>
      <c r="B453" s="41">
        <v>452</v>
      </c>
      <c r="C453" s="55" t="s">
        <v>478</v>
      </c>
      <c r="D453" s="56" t="s">
        <v>15</v>
      </c>
      <c r="E453" s="57" t="s">
        <v>23</v>
      </c>
      <c r="F453" s="31" t="s">
        <v>30</v>
      </c>
      <c r="G453" s="52" t="s">
        <v>31</v>
      </c>
      <c r="H453" s="58">
        <v>3</v>
      </c>
      <c r="I453" s="59" t="s">
        <v>479</v>
      </c>
      <c r="J453" s="47">
        <v>18822.37493001268</v>
      </c>
      <c r="K453" s="47">
        <v>147835</v>
      </c>
      <c r="L453" s="54">
        <v>0.1273201537525801</v>
      </c>
      <c r="M453" s="60">
        <v>108715</v>
      </c>
      <c r="N453" s="49">
        <v>49879.293564533611</v>
      </c>
      <c r="O453" s="36">
        <v>0</v>
      </c>
      <c r="P453" s="175">
        <v>0</v>
      </c>
      <c r="Q453" s="37">
        <v>0</v>
      </c>
      <c r="R453" s="38">
        <v>17241.039146070714</v>
      </c>
      <c r="S453" s="38">
        <v>0</v>
      </c>
    </row>
    <row r="454" spans="1:19" ht="15" customHeight="1" x14ac:dyDescent="0.25">
      <c r="A454" s="27">
        <v>455</v>
      </c>
      <c r="B454" s="28" t="s">
        <v>480</v>
      </c>
      <c r="C454" s="29" t="s">
        <v>481</v>
      </c>
      <c r="D454" s="29" t="s">
        <v>15</v>
      </c>
      <c r="E454" s="30" t="s">
        <v>23</v>
      </c>
      <c r="F454" s="31" t="s">
        <v>135</v>
      </c>
      <c r="G454" s="52" t="s">
        <v>136</v>
      </c>
      <c r="H454" s="28" t="s">
        <v>18</v>
      </c>
      <c r="I454" s="32" t="s">
        <v>41</v>
      </c>
      <c r="J454" s="33">
        <v>180.2703795104382</v>
      </c>
      <c r="K454" s="33">
        <v>21672.999999999996</v>
      </c>
      <c r="L454" s="34">
        <v>8.3177400226289964E-3</v>
      </c>
      <c r="M454" s="29" t="s">
        <v>484</v>
      </c>
      <c r="N454" s="35">
        <v>1279.9196945241113</v>
      </c>
      <c r="O454" s="36">
        <v>0</v>
      </c>
      <c r="P454" s="175">
        <v>675.99</v>
      </c>
      <c r="Q454" s="37">
        <v>0</v>
      </c>
      <c r="R454" s="39">
        <v>311.57919793684221</v>
      </c>
      <c r="S454" s="38">
        <v>0</v>
      </c>
    </row>
    <row r="455" spans="1:19" ht="15" customHeight="1" x14ac:dyDescent="0.25">
      <c r="A455" s="27">
        <v>455</v>
      </c>
      <c r="B455" s="28" t="s">
        <v>480</v>
      </c>
      <c r="C455" s="29" t="s">
        <v>481</v>
      </c>
      <c r="D455" s="29" t="s">
        <v>15</v>
      </c>
      <c r="E455" s="30" t="s">
        <v>23</v>
      </c>
      <c r="F455" s="31" t="s">
        <v>305</v>
      </c>
      <c r="G455" s="32" t="s">
        <v>482</v>
      </c>
      <c r="H455" s="28" t="s">
        <v>34</v>
      </c>
      <c r="I455" s="32" t="s">
        <v>41</v>
      </c>
      <c r="J455" s="33">
        <v>2912.6172873848523</v>
      </c>
      <c r="K455" s="33">
        <v>21672.999999999996</v>
      </c>
      <c r="L455" s="34">
        <v>0.13438920718796904</v>
      </c>
      <c r="M455" s="29" t="s">
        <v>483</v>
      </c>
      <c r="N455" s="35">
        <v>20679.582740432452</v>
      </c>
      <c r="O455" s="36"/>
      <c r="P455" s="175">
        <v>10917.43</v>
      </c>
      <c r="Q455" s="37">
        <v>0</v>
      </c>
      <c r="R455" s="39">
        <v>5034.169233228401</v>
      </c>
      <c r="S455" s="38">
        <v>0</v>
      </c>
    </row>
    <row r="456" spans="1:19" ht="15" customHeight="1" x14ac:dyDescent="0.25">
      <c r="A456" s="27">
        <v>455</v>
      </c>
      <c r="B456" s="28" t="s">
        <v>480</v>
      </c>
      <c r="C456" s="29" t="s">
        <v>481</v>
      </c>
      <c r="D456" s="29" t="s">
        <v>15</v>
      </c>
      <c r="E456" s="30" t="s">
        <v>23</v>
      </c>
      <c r="F456" s="31" t="s">
        <v>305</v>
      </c>
      <c r="G456" s="32" t="s">
        <v>400</v>
      </c>
      <c r="H456" s="28" t="s">
        <v>18</v>
      </c>
      <c r="I456" s="32" t="s">
        <v>41</v>
      </c>
      <c r="J456" s="33">
        <v>5376</v>
      </c>
      <c r="K456" s="33">
        <v>21672.999999999996</v>
      </c>
      <c r="L456" s="34">
        <v>0.24805056983343335</v>
      </c>
      <c r="M456" s="29" t="s">
        <v>401</v>
      </c>
      <c r="N456" s="35">
        <v>38169.600000000006</v>
      </c>
      <c r="O456" s="36"/>
      <c r="P456" s="175">
        <v>20150.990000000002</v>
      </c>
      <c r="Q456" s="37">
        <v>0</v>
      </c>
      <c r="R456" s="39">
        <v>9291.8811939537463</v>
      </c>
      <c r="S456" s="38">
        <v>0</v>
      </c>
    </row>
    <row r="457" spans="1:19" ht="15" customHeight="1" x14ac:dyDescent="0.25">
      <c r="A457" s="27">
        <v>455</v>
      </c>
      <c r="B457" s="28" t="s">
        <v>480</v>
      </c>
      <c r="C457" s="29" t="s">
        <v>481</v>
      </c>
      <c r="D457" s="29" t="s">
        <v>15</v>
      </c>
      <c r="E457" s="30" t="s">
        <v>23</v>
      </c>
      <c r="F457" s="31" t="s">
        <v>305</v>
      </c>
      <c r="G457" s="32" t="s">
        <v>422</v>
      </c>
      <c r="H457" s="28" t="s">
        <v>18</v>
      </c>
      <c r="I457" s="32" t="s">
        <v>41</v>
      </c>
      <c r="J457" s="33">
        <v>2869</v>
      </c>
      <c r="K457" s="33">
        <v>21672.999999999996</v>
      </c>
      <c r="L457" s="34">
        <v>0.13237668989064738</v>
      </c>
      <c r="M457" s="29" t="s">
        <v>423</v>
      </c>
      <c r="N457" s="35">
        <v>20369.900000000001</v>
      </c>
      <c r="O457" s="36"/>
      <c r="P457" s="175">
        <v>10753.94</v>
      </c>
      <c r="Q457" s="37">
        <v>0</v>
      </c>
      <c r="R457" s="39">
        <v>4958.7810910441394</v>
      </c>
      <c r="S457" s="38">
        <v>0</v>
      </c>
    </row>
    <row r="458" spans="1:19" ht="15" customHeight="1" x14ac:dyDescent="0.25">
      <c r="A458" s="27">
        <v>455</v>
      </c>
      <c r="B458" s="28" t="s">
        <v>480</v>
      </c>
      <c r="C458" s="29" t="s">
        <v>481</v>
      </c>
      <c r="D458" s="29" t="s">
        <v>15</v>
      </c>
      <c r="E458" s="30" t="s">
        <v>23</v>
      </c>
      <c r="F458" s="31" t="s">
        <v>305</v>
      </c>
      <c r="G458" s="32" t="s">
        <v>485</v>
      </c>
      <c r="H458" s="28" t="s">
        <v>18</v>
      </c>
      <c r="I458" s="32" t="s">
        <v>41</v>
      </c>
      <c r="J458" s="33">
        <v>362</v>
      </c>
      <c r="K458" s="33">
        <v>21672.999999999996</v>
      </c>
      <c r="L458" s="34">
        <v>1.6702809947861396E-2</v>
      </c>
      <c r="M458" s="29" t="s">
        <v>486</v>
      </c>
      <c r="N458" s="35">
        <v>2570.2000000000003</v>
      </c>
      <c r="O458" s="36"/>
      <c r="P458" s="175">
        <v>1356.89</v>
      </c>
      <c r="Q458" s="37">
        <v>0</v>
      </c>
      <c r="R458" s="39">
        <v>625.68098813453423</v>
      </c>
      <c r="S458" s="38">
        <v>0</v>
      </c>
    </row>
    <row r="459" spans="1:19" ht="15" customHeight="1" x14ac:dyDescent="0.25">
      <c r="A459" s="27">
        <v>455</v>
      </c>
      <c r="B459" s="28" t="s">
        <v>480</v>
      </c>
      <c r="C459" s="29" t="s">
        <v>481</v>
      </c>
      <c r="D459" s="29" t="s">
        <v>15</v>
      </c>
      <c r="E459" s="30" t="s">
        <v>23</v>
      </c>
      <c r="F459" s="31" t="s">
        <v>305</v>
      </c>
      <c r="G459" s="32" t="s">
        <v>409</v>
      </c>
      <c r="H459" s="28" t="s">
        <v>18</v>
      </c>
      <c r="I459" s="32" t="s">
        <v>41</v>
      </c>
      <c r="J459" s="33">
        <v>308</v>
      </c>
      <c r="K459" s="33">
        <v>21672.999999999996</v>
      </c>
      <c r="L459" s="34">
        <v>1.4211230563373785E-2</v>
      </c>
      <c r="M459" s="29" t="s">
        <v>410</v>
      </c>
      <c r="N459" s="35">
        <v>2186.8000000000002</v>
      </c>
      <c r="O459" s="36"/>
      <c r="P459" s="175">
        <v>1154.48</v>
      </c>
      <c r="Q459" s="37">
        <v>0</v>
      </c>
      <c r="R459" s="39">
        <v>532.34736007026675</v>
      </c>
      <c r="S459" s="38">
        <v>0</v>
      </c>
    </row>
    <row r="460" spans="1:19" ht="15" customHeight="1" x14ac:dyDescent="0.25">
      <c r="A460" s="27">
        <v>459</v>
      </c>
      <c r="B460" s="28" t="s">
        <v>487</v>
      </c>
      <c r="C460" s="29" t="s">
        <v>488</v>
      </c>
      <c r="D460" s="29" t="s">
        <v>15</v>
      </c>
      <c r="E460" s="30" t="s">
        <v>16</v>
      </c>
      <c r="F460" s="31" t="s">
        <v>305</v>
      </c>
      <c r="G460" s="32" t="s">
        <v>392</v>
      </c>
      <c r="H460" s="28" t="s">
        <v>18</v>
      </c>
      <c r="I460" s="32" t="s">
        <v>19</v>
      </c>
      <c r="J460" s="33">
        <v>713</v>
      </c>
      <c r="K460" s="33">
        <v>713</v>
      </c>
      <c r="L460" s="34">
        <v>1</v>
      </c>
      <c r="M460" s="29" t="s">
        <v>436</v>
      </c>
      <c r="N460" s="35">
        <v>3386.75</v>
      </c>
      <c r="O460" s="36"/>
      <c r="P460" s="175">
        <v>0</v>
      </c>
      <c r="Q460" s="37">
        <v>0</v>
      </c>
      <c r="R460" s="38">
        <v>0</v>
      </c>
      <c r="S460" s="38">
        <v>0</v>
      </c>
    </row>
    <row r="461" spans="1:19" ht="15" customHeight="1" x14ac:dyDescent="0.25">
      <c r="A461" s="27">
        <v>461</v>
      </c>
      <c r="B461" s="28" t="s">
        <v>489</v>
      </c>
      <c r="C461" s="29" t="s">
        <v>490</v>
      </c>
      <c r="D461" s="29" t="s">
        <v>22</v>
      </c>
      <c r="E461" s="30" t="s">
        <v>29</v>
      </c>
      <c r="F461" s="31" t="s">
        <v>63</v>
      </c>
      <c r="G461" s="52" t="s">
        <v>64</v>
      </c>
      <c r="H461" s="28" t="s">
        <v>18</v>
      </c>
      <c r="I461" s="32" t="s">
        <v>65</v>
      </c>
      <c r="J461" s="33">
        <v>309</v>
      </c>
      <c r="K461" s="33">
        <v>1281</v>
      </c>
      <c r="L461" s="34">
        <v>0.24121779859484777</v>
      </c>
      <c r="M461" s="29" t="s">
        <v>192</v>
      </c>
      <c r="N461" s="35"/>
      <c r="O461" s="36">
        <v>0</v>
      </c>
      <c r="P461" s="175">
        <v>0</v>
      </c>
      <c r="Q461" s="37">
        <v>0</v>
      </c>
      <c r="R461" s="39">
        <v>25.030223443140219</v>
      </c>
      <c r="S461" s="38">
        <v>0</v>
      </c>
    </row>
    <row r="462" spans="1:19" ht="15" customHeight="1" x14ac:dyDescent="0.25">
      <c r="A462" s="27">
        <v>461</v>
      </c>
      <c r="B462" s="28" t="s">
        <v>489</v>
      </c>
      <c r="C462" s="29" t="s">
        <v>490</v>
      </c>
      <c r="D462" s="29" t="s">
        <v>22</v>
      </c>
      <c r="E462" s="30" t="s">
        <v>29</v>
      </c>
      <c r="F462" s="31" t="s">
        <v>63</v>
      </c>
      <c r="G462" s="52" t="s">
        <v>64</v>
      </c>
      <c r="H462" s="28" t="s">
        <v>18</v>
      </c>
      <c r="I462" s="32" t="s">
        <v>41</v>
      </c>
      <c r="J462" s="33">
        <v>972</v>
      </c>
      <c r="K462" s="33">
        <v>1281</v>
      </c>
      <c r="L462" s="34">
        <v>0.75878220140515218</v>
      </c>
      <c r="M462" s="29" t="s">
        <v>192</v>
      </c>
      <c r="N462" s="35"/>
      <c r="O462" s="36">
        <v>0</v>
      </c>
      <c r="P462" s="175">
        <v>0</v>
      </c>
      <c r="Q462" s="37">
        <v>0</v>
      </c>
      <c r="R462" s="39">
        <v>78.735848500751771</v>
      </c>
      <c r="S462" s="38">
        <v>0</v>
      </c>
    </row>
    <row r="463" spans="1:19" ht="15" customHeight="1" x14ac:dyDescent="0.25">
      <c r="A463" s="27">
        <v>464</v>
      </c>
      <c r="B463" s="28" t="s">
        <v>491</v>
      </c>
      <c r="C463" s="29" t="s">
        <v>492</v>
      </c>
      <c r="D463" s="29" t="s">
        <v>15</v>
      </c>
      <c r="E463" s="30" t="s">
        <v>16</v>
      </c>
      <c r="F463" s="31" t="s">
        <v>305</v>
      </c>
      <c r="G463" s="32" t="s">
        <v>392</v>
      </c>
      <c r="H463" s="28" t="s">
        <v>18</v>
      </c>
      <c r="I463" s="32" t="s">
        <v>19</v>
      </c>
      <c r="J463" s="33">
        <v>2314</v>
      </c>
      <c r="K463" s="33">
        <v>2314</v>
      </c>
      <c r="L463" s="34">
        <v>1</v>
      </c>
      <c r="M463" s="29" t="s">
        <v>426</v>
      </c>
      <c r="N463" s="35">
        <v>10991.5</v>
      </c>
      <c r="O463" s="36"/>
      <c r="P463" s="175">
        <v>0</v>
      </c>
      <c r="Q463" s="37">
        <v>0</v>
      </c>
      <c r="R463" s="38">
        <v>0</v>
      </c>
      <c r="S463" s="38">
        <v>0</v>
      </c>
    </row>
    <row r="464" spans="1:19" ht="15" customHeight="1" x14ac:dyDescent="0.25">
      <c r="A464" s="27">
        <v>466</v>
      </c>
      <c r="B464" s="28" t="s">
        <v>493</v>
      </c>
      <c r="C464" s="29" t="s">
        <v>494</v>
      </c>
      <c r="D464" s="29" t="s">
        <v>15</v>
      </c>
      <c r="E464" s="30" t="s">
        <v>16</v>
      </c>
      <c r="F464" s="31" t="s">
        <v>305</v>
      </c>
      <c r="G464" s="32" t="s">
        <v>392</v>
      </c>
      <c r="H464" s="28" t="s">
        <v>18</v>
      </c>
      <c r="I464" s="32" t="s">
        <v>19</v>
      </c>
      <c r="J464" s="33">
        <v>2122</v>
      </c>
      <c r="K464" s="33">
        <v>2122</v>
      </c>
      <c r="L464" s="34">
        <v>1</v>
      </c>
      <c r="M464" s="29" t="s">
        <v>393</v>
      </c>
      <c r="N464" s="35">
        <v>10079.5</v>
      </c>
      <c r="O464" s="36"/>
      <c r="P464" s="175">
        <v>0</v>
      </c>
      <c r="Q464" s="37">
        <v>0</v>
      </c>
      <c r="R464" s="38">
        <v>0</v>
      </c>
      <c r="S464" s="38">
        <v>0</v>
      </c>
    </row>
    <row r="465" spans="1:19" ht="15" customHeight="1" x14ac:dyDescent="0.25">
      <c r="A465" s="27">
        <v>467</v>
      </c>
      <c r="B465" s="28" t="s">
        <v>495</v>
      </c>
      <c r="C465" s="29" t="s">
        <v>496</v>
      </c>
      <c r="D465" s="29" t="s">
        <v>15</v>
      </c>
      <c r="E465" s="30" t="s">
        <v>16</v>
      </c>
      <c r="F465" s="31" t="s">
        <v>305</v>
      </c>
      <c r="G465" s="32" t="s">
        <v>392</v>
      </c>
      <c r="H465" s="28" t="s">
        <v>18</v>
      </c>
      <c r="I465" s="32" t="s">
        <v>19</v>
      </c>
      <c r="J465" s="33">
        <v>264</v>
      </c>
      <c r="K465" s="33">
        <v>264</v>
      </c>
      <c r="L465" s="34">
        <v>1</v>
      </c>
      <c r="M465" s="29" t="s">
        <v>393</v>
      </c>
      <c r="N465" s="35">
        <v>1254</v>
      </c>
      <c r="O465" s="36"/>
      <c r="P465" s="175">
        <v>0</v>
      </c>
      <c r="Q465" s="37">
        <v>0</v>
      </c>
      <c r="R465" s="38">
        <v>0</v>
      </c>
      <c r="S465" s="38">
        <v>0</v>
      </c>
    </row>
    <row r="466" spans="1:19" ht="15" customHeight="1" x14ac:dyDescent="0.25">
      <c r="A466" s="27">
        <v>469</v>
      </c>
      <c r="B466" s="28" t="s">
        <v>497</v>
      </c>
      <c r="C466" s="29" t="s">
        <v>498</v>
      </c>
      <c r="D466" s="29" t="s">
        <v>22</v>
      </c>
      <c r="E466" s="30" t="s">
        <v>23</v>
      </c>
      <c r="F466" s="31" t="s">
        <v>305</v>
      </c>
      <c r="G466" s="32" t="s">
        <v>465</v>
      </c>
      <c r="H466" s="28" t="s">
        <v>18</v>
      </c>
      <c r="I466" s="32" t="s">
        <v>41</v>
      </c>
      <c r="J466" s="33">
        <v>111</v>
      </c>
      <c r="K466" s="33">
        <v>444</v>
      </c>
      <c r="L466" s="34">
        <v>0.25</v>
      </c>
      <c r="M466" s="29" t="s">
        <v>466</v>
      </c>
      <c r="N466" s="35"/>
      <c r="O466" s="36"/>
      <c r="P466" s="175">
        <v>0</v>
      </c>
      <c r="Q466" s="37">
        <v>0</v>
      </c>
      <c r="R466" s="38">
        <v>0</v>
      </c>
      <c r="S466" s="38">
        <v>0</v>
      </c>
    </row>
    <row r="467" spans="1:19" ht="15" customHeight="1" x14ac:dyDescent="0.25">
      <c r="A467" s="27">
        <v>469</v>
      </c>
      <c r="B467" s="28" t="s">
        <v>497</v>
      </c>
      <c r="C467" s="29" t="s">
        <v>498</v>
      </c>
      <c r="D467" s="29" t="s">
        <v>22</v>
      </c>
      <c r="E467" s="30" t="s">
        <v>23</v>
      </c>
      <c r="F467" s="31" t="s">
        <v>305</v>
      </c>
      <c r="G467" s="32" t="s">
        <v>467</v>
      </c>
      <c r="H467" s="28" t="s">
        <v>18</v>
      </c>
      <c r="I467" s="32" t="s">
        <v>41</v>
      </c>
      <c r="J467" s="33">
        <v>333</v>
      </c>
      <c r="K467" s="33">
        <v>444</v>
      </c>
      <c r="L467" s="34">
        <v>0.75</v>
      </c>
      <c r="M467" s="29" t="s">
        <v>468</v>
      </c>
      <c r="N467" s="35"/>
      <c r="O467" s="36"/>
      <c r="P467" s="175">
        <v>0</v>
      </c>
      <c r="Q467" s="37">
        <v>0</v>
      </c>
      <c r="R467" s="38">
        <v>0</v>
      </c>
      <c r="S467" s="38">
        <v>0</v>
      </c>
    </row>
    <row r="468" spans="1:19" ht="15" customHeight="1" x14ac:dyDescent="0.25">
      <c r="A468" s="27">
        <v>471</v>
      </c>
      <c r="B468" s="28" t="s">
        <v>499</v>
      </c>
      <c r="C468" s="29" t="s">
        <v>500</v>
      </c>
      <c r="D468" s="29" t="s">
        <v>22</v>
      </c>
      <c r="E468" s="30" t="s">
        <v>23</v>
      </c>
      <c r="F468" s="31" t="s">
        <v>305</v>
      </c>
      <c r="G468" s="32" t="s">
        <v>467</v>
      </c>
      <c r="H468" s="28" t="s">
        <v>18</v>
      </c>
      <c r="I468" s="32" t="s">
        <v>41</v>
      </c>
      <c r="J468" s="33">
        <v>846</v>
      </c>
      <c r="K468" s="33">
        <v>846</v>
      </c>
      <c r="L468" s="34">
        <v>1</v>
      </c>
      <c r="M468" s="29" t="s">
        <v>468</v>
      </c>
      <c r="N468" s="35"/>
      <c r="O468" s="36"/>
      <c r="P468" s="175">
        <v>0</v>
      </c>
      <c r="Q468" s="37">
        <v>0</v>
      </c>
      <c r="R468" s="38">
        <v>0</v>
      </c>
      <c r="S468" s="38">
        <v>0</v>
      </c>
    </row>
    <row r="469" spans="1:19" ht="15" customHeight="1" x14ac:dyDescent="0.25">
      <c r="A469" s="27">
        <v>476</v>
      </c>
      <c r="B469" s="28" t="s">
        <v>501</v>
      </c>
      <c r="C469" s="29" t="s">
        <v>502</v>
      </c>
      <c r="D469" s="29" t="s">
        <v>15</v>
      </c>
      <c r="E469" s="30" t="s">
        <v>16</v>
      </c>
      <c r="F469" s="31" t="s">
        <v>305</v>
      </c>
      <c r="G469" s="32" t="s">
        <v>392</v>
      </c>
      <c r="H469" s="28" t="s">
        <v>18</v>
      </c>
      <c r="I469" s="32" t="s">
        <v>19</v>
      </c>
      <c r="J469" s="33">
        <v>2270</v>
      </c>
      <c r="K469" s="33">
        <v>2270</v>
      </c>
      <c r="L469" s="34">
        <v>1</v>
      </c>
      <c r="M469" s="29" t="s">
        <v>436</v>
      </c>
      <c r="N469" s="35">
        <v>10782.5</v>
      </c>
      <c r="O469" s="36"/>
      <c r="P469" s="175">
        <v>0</v>
      </c>
      <c r="Q469" s="37">
        <v>0</v>
      </c>
      <c r="R469" s="38">
        <v>0</v>
      </c>
      <c r="S469" s="38">
        <v>0</v>
      </c>
    </row>
    <row r="470" spans="1:19" ht="15" customHeight="1" x14ac:dyDescent="0.25">
      <c r="A470" s="27">
        <v>477</v>
      </c>
      <c r="B470" s="28" t="s">
        <v>503</v>
      </c>
      <c r="C470" s="29" t="s">
        <v>504</v>
      </c>
      <c r="D470" s="29" t="s">
        <v>15</v>
      </c>
      <c r="E470" s="30" t="s">
        <v>16</v>
      </c>
      <c r="F470" s="31" t="s">
        <v>305</v>
      </c>
      <c r="G470" s="32" t="s">
        <v>392</v>
      </c>
      <c r="H470" s="28" t="s">
        <v>18</v>
      </c>
      <c r="I470" s="32" t="s">
        <v>19</v>
      </c>
      <c r="J470" s="33">
        <v>537</v>
      </c>
      <c r="K470" s="33">
        <v>537</v>
      </c>
      <c r="L470" s="34">
        <v>1</v>
      </c>
      <c r="M470" s="29" t="s">
        <v>393</v>
      </c>
      <c r="N470" s="35">
        <v>2550.75</v>
      </c>
      <c r="O470" s="36"/>
      <c r="P470" s="175">
        <v>0</v>
      </c>
      <c r="Q470" s="37">
        <v>0</v>
      </c>
      <c r="R470" s="38">
        <v>0</v>
      </c>
      <c r="S470" s="38">
        <v>0</v>
      </c>
    </row>
    <row r="471" spans="1:19" ht="15" customHeight="1" x14ac:dyDescent="0.25">
      <c r="A471" s="27">
        <v>478</v>
      </c>
      <c r="B471" s="28" t="s">
        <v>505</v>
      </c>
      <c r="C471" s="29" t="s">
        <v>506</v>
      </c>
      <c r="D471" s="29" t="s">
        <v>15</v>
      </c>
      <c r="E471" s="30" t="s">
        <v>16</v>
      </c>
      <c r="F471" s="31" t="s">
        <v>305</v>
      </c>
      <c r="G471" s="32" t="s">
        <v>392</v>
      </c>
      <c r="H471" s="28" t="s">
        <v>18</v>
      </c>
      <c r="I471" s="32" t="s">
        <v>19</v>
      </c>
      <c r="J471" s="33">
        <v>268</v>
      </c>
      <c r="K471" s="33">
        <v>268</v>
      </c>
      <c r="L471" s="34">
        <v>1</v>
      </c>
      <c r="M471" s="29" t="s">
        <v>426</v>
      </c>
      <c r="N471" s="35">
        <v>1273</v>
      </c>
      <c r="O471" s="36"/>
      <c r="P471" s="175">
        <v>0</v>
      </c>
      <c r="Q471" s="37">
        <v>0</v>
      </c>
      <c r="R471" s="38">
        <v>0</v>
      </c>
      <c r="S471" s="38">
        <v>0</v>
      </c>
    </row>
    <row r="472" spans="1:19" ht="15" customHeight="1" x14ac:dyDescent="0.25">
      <c r="A472" s="27">
        <v>479</v>
      </c>
      <c r="B472" s="28" t="s">
        <v>507</v>
      </c>
      <c r="C472" s="29" t="s">
        <v>508</v>
      </c>
      <c r="D472" s="29" t="s">
        <v>15</v>
      </c>
      <c r="E472" s="30" t="s">
        <v>16</v>
      </c>
      <c r="F472" s="31" t="s">
        <v>305</v>
      </c>
      <c r="G472" s="32" t="s">
        <v>392</v>
      </c>
      <c r="H472" s="28" t="s">
        <v>18</v>
      </c>
      <c r="I472" s="32" t="s">
        <v>19</v>
      </c>
      <c r="J472" s="33">
        <v>2268</v>
      </c>
      <c r="K472" s="33">
        <v>2268</v>
      </c>
      <c r="L472" s="34">
        <v>1</v>
      </c>
      <c r="M472" s="29" t="s">
        <v>426</v>
      </c>
      <c r="N472" s="35">
        <v>10773</v>
      </c>
      <c r="O472" s="36"/>
      <c r="P472" s="175">
        <v>0</v>
      </c>
      <c r="Q472" s="37">
        <v>0</v>
      </c>
      <c r="R472" s="38">
        <v>0</v>
      </c>
      <c r="S472" s="38">
        <v>0</v>
      </c>
    </row>
    <row r="473" spans="1:19" ht="15" customHeight="1" x14ac:dyDescent="0.25">
      <c r="A473" s="27">
        <v>481</v>
      </c>
      <c r="B473" s="28" t="s">
        <v>509</v>
      </c>
      <c r="C473" s="29" t="s">
        <v>510</v>
      </c>
      <c r="D473" s="29" t="s">
        <v>15</v>
      </c>
      <c r="E473" s="30" t="s">
        <v>29</v>
      </c>
      <c r="F473" s="31" t="s">
        <v>47</v>
      </c>
      <c r="G473" s="32" t="s">
        <v>511</v>
      </c>
      <c r="H473" s="28" t="s">
        <v>18</v>
      </c>
      <c r="I473" s="32" t="s">
        <v>41</v>
      </c>
      <c r="J473" s="33">
        <v>5920.0647538826006</v>
      </c>
      <c r="K473" s="33">
        <v>7696</v>
      </c>
      <c r="L473" s="34">
        <v>0.76923918319680362</v>
      </c>
      <c r="M473" s="29" t="s">
        <v>512</v>
      </c>
      <c r="N473" s="35">
        <v>42032.459752566465</v>
      </c>
      <c r="O473" s="36">
        <v>0</v>
      </c>
      <c r="P473" s="175">
        <v>22194.947560823945</v>
      </c>
      <c r="Q473" s="37">
        <v>0</v>
      </c>
      <c r="R473" s="39">
        <v>13468.002098890272</v>
      </c>
      <c r="S473" s="38">
        <v>0</v>
      </c>
    </row>
    <row r="474" spans="1:19" ht="15" customHeight="1" x14ac:dyDescent="0.25">
      <c r="A474" s="27">
        <v>481</v>
      </c>
      <c r="B474" s="28" t="s">
        <v>509</v>
      </c>
      <c r="C474" s="29" t="s">
        <v>510</v>
      </c>
      <c r="D474" s="29" t="s">
        <v>15</v>
      </c>
      <c r="E474" s="30" t="s">
        <v>29</v>
      </c>
      <c r="F474" s="31" t="s">
        <v>47</v>
      </c>
      <c r="G474" s="32" t="s">
        <v>511</v>
      </c>
      <c r="H474" s="28" t="s">
        <v>40</v>
      </c>
      <c r="I474" s="32" t="s">
        <v>41</v>
      </c>
      <c r="J474" s="33">
        <v>1775.9352461173994</v>
      </c>
      <c r="K474" s="33">
        <v>7696</v>
      </c>
      <c r="L474" s="34">
        <v>0.23076081680319638</v>
      </c>
      <c r="M474" s="29" t="s">
        <v>512</v>
      </c>
      <c r="N474" s="35">
        <v>12609.140247433537</v>
      </c>
      <c r="O474" s="36">
        <v>0</v>
      </c>
      <c r="P474" s="175">
        <v>6658.1723426266053</v>
      </c>
      <c r="Q474" s="37">
        <v>0</v>
      </c>
      <c r="R474" s="39">
        <v>4040.2091221241849</v>
      </c>
      <c r="S474" s="38">
        <v>0</v>
      </c>
    </row>
    <row r="475" spans="1:19" ht="15" customHeight="1" x14ac:dyDescent="0.25">
      <c r="A475" s="27">
        <v>488</v>
      </c>
      <c r="B475" s="28" t="s">
        <v>513</v>
      </c>
      <c r="C475" s="29" t="s">
        <v>514</v>
      </c>
      <c r="D475" s="29" t="s">
        <v>15</v>
      </c>
      <c r="E475" s="30" t="s">
        <v>23</v>
      </c>
      <c r="F475" s="31" t="s">
        <v>43</v>
      </c>
      <c r="G475" s="32" t="s">
        <v>515</v>
      </c>
      <c r="H475" s="28" t="s">
        <v>35</v>
      </c>
      <c r="I475" s="32" t="s">
        <v>41</v>
      </c>
      <c r="J475" s="33">
        <v>4895.0297607991743</v>
      </c>
      <c r="K475" s="33">
        <v>38821</v>
      </c>
      <c r="L475" s="34">
        <v>0.12609231500474419</v>
      </c>
      <c r="M475" s="29" t="s">
        <v>516</v>
      </c>
      <c r="N475" s="35">
        <v>34754.711301674142</v>
      </c>
      <c r="O475" s="36">
        <v>0</v>
      </c>
      <c r="P475" s="175">
        <v>7015.6124788301304</v>
      </c>
      <c r="Q475" s="37">
        <v>0</v>
      </c>
      <c r="R475" s="39">
        <v>16921.696805973199</v>
      </c>
      <c r="S475" s="38">
        <v>0</v>
      </c>
    </row>
    <row r="476" spans="1:19" ht="15" customHeight="1" x14ac:dyDescent="0.25">
      <c r="A476" s="27">
        <v>488</v>
      </c>
      <c r="B476" s="28" t="s">
        <v>513</v>
      </c>
      <c r="C476" s="29" t="s">
        <v>514</v>
      </c>
      <c r="D476" s="29" t="s">
        <v>15</v>
      </c>
      <c r="E476" s="30" t="s">
        <v>23</v>
      </c>
      <c r="F476" s="31" t="s">
        <v>43</v>
      </c>
      <c r="G476" s="32" t="s">
        <v>55</v>
      </c>
      <c r="H476" s="28" t="s">
        <v>35</v>
      </c>
      <c r="I476" s="32" t="s">
        <v>41</v>
      </c>
      <c r="J476" s="33">
        <v>3722.2087093310261</v>
      </c>
      <c r="K476" s="33">
        <v>38821</v>
      </c>
      <c r="L476" s="34">
        <v>9.5881319629350759E-2</v>
      </c>
      <c r="M476" s="29" t="s">
        <v>56</v>
      </c>
      <c r="N476" s="35">
        <v>26427.681836250285</v>
      </c>
      <c r="O476" s="36">
        <v>0</v>
      </c>
      <c r="P476" s="175">
        <v>14699.901426947803</v>
      </c>
      <c r="Q476" s="37">
        <v>0</v>
      </c>
      <c r="R476" s="39">
        <v>12867.355318707847</v>
      </c>
      <c r="S476" s="38">
        <v>0</v>
      </c>
    </row>
    <row r="477" spans="1:19" ht="15" customHeight="1" x14ac:dyDescent="0.25">
      <c r="A477" s="27">
        <v>488</v>
      </c>
      <c r="B477" s="28" t="s">
        <v>513</v>
      </c>
      <c r="C477" s="29" t="s">
        <v>514</v>
      </c>
      <c r="D477" s="29" t="s">
        <v>15</v>
      </c>
      <c r="E477" s="30" t="s">
        <v>23</v>
      </c>
      <c r="F477" s="31" t="s">
        <v>17</v>
      </c>
      <c r="G477" s="32" t="s">
        <v>51</v>
      </c>
      <c r="H477" s="28" t="s">
        <v>40</v>
      </c>
      <c r="I477" s="32" t="s">
        <v>41</v>
      </c>
      <c r="J477" s="33">
        <v>3957.3404482390606</v>
      </c>
      <c r="K477" s="33">
        <v>38821</v>
      </c>
      <c r="L477" s="34">
        <v>0.10193813781816699</v>
      </c>
      <c r="M477" s="29">
        <v>709000</v>
      </c>
      <c r="N477" s="35">
        <v>28097.117182497332</v>
      </c>
      <c r="O477" s="36">
        <v>2979.7654846324472</v>
      </c>
      <c r="P477" s="175">
        <v>14832.54</v>
      </c>
      <c r="Q477" s="37">
        <v>0</v>
      </c>
      <c r="R477" s="39">
        <v>12477.494262627033</v>
      </c>
      <c r="S477" s="53">
        <v>0</v>
      </c>
    </row>
    <row r="478" spans="1:19" ht="15" customHeight="1" x14ac:dyDescent="0.25">
      <c r="A478" s="27">
        <v>488</v>
      </c>
      <c r="B478" s="28" t="s">
        <v>513</v>
      </c>
      <c r="C478" s="29" t="s">
        <v>514</v>
      </c>
      <c r="D478" s="29" t="s">
        <v>15</v>
      </c>
      <c r="E478" s="30" t="s">
        <v>23</v>
      </c>
      <c r="F478" s="31" t="s">
        <v>24</v>
      </c>
      <c r="G478" s="52" t="s">
        <v>25</v>
      </c>
      <c r="H478" s="28" t="s">
        <v>18</v>
      </c>
      <c r="I478" s="32" t="s">
        <v>41</v>
      </c>
      <c r="J478" s="33">
        <v>732.42016341759563</v>
      </c>
      <c r="K478" s="33">
        <v>38821</v>
      </c>
      <c r="L478" s="34">
        <v>1.8866597032987188E-2</v>
      </c>
      <c r="M478" s="29" t="s">
        <v>50</v>
      </c>
      <c r="N478" s="35">
        <v>5200.183160264929</v>
      </c>
      <c r="O478" s="36">
        <v>0</v>
      </c>
      <c r="P478" s="175">
        <v>2745.4800495172267</v>
      </c>
      <c r="Q478" s="37">
        <v>0</v>
      </c>
      <c r="R478" s="39">
        <v>2310.1019164039758</v>
      </c>
      <c r="S478" s="38">
        <v>0</v>
      </c>
    </row>
    <row r="479" spans="1:19" ht="15" customHeight="1" x14ac:dyDescent="0.25">
      <c r="A479" s="27">
        <v>488</v>
      </c>
      <c r="B479" s="28" t="s">
        <v>513</v>
      </c>
      <c r="C479" s="29" t="s">
        <v>514</v>
      </c>
      <c r="D479" s="29" t="s">
        <v>15</v>
      </c>
      <c r="E479" s="30" t="s">
        <v>23</v>
      </c>
      <c r="F479" s="31" t="s">
        <v>30</v>
      </c>
      <c r="G479" s="52" t="s">
        <v>31</v>
      </c>
      <c r="H479" s="28" t="s">
        <v>18</v>
      </c>
      <c r="I479" s="32" t="s">
        <v>41</v>
      </c>
      <c r="J479" s="33">
        <v>9701.0534224948915</v>
      </c>
      <c r="K479" s="33">
        <v>38821</v>
      </c>
      <c r="L479" s="34">
        <v>0.24989189929406486</v>
      </c>
      <c r="M479" s="29" t="s">
        <v>33</v>
      </c>
      <c r="N479" s="35">
        <v>68877.479299713741</v>
      </c>
      <c r="O479" s="36">
        <v>0</v>
      </c>
      <c r="P479" s="175">
        <v>36360.215586779508</v>
      </c>
      <c r="Q479" s="37">
        <v>0</v>
      </c>
      <c r="R479" s="39">
        <v>30597.782772588089</v>
      </c>
      <c r="S479" s="38">
        <v>0</v>
      </c>
    </row>
    <row r="480" spans="1:19" ht="15" customHeight="1" x14ac:dyDescent="0.25">
      <c r="A480" s="27">
        <v>488</v>
      </c>
      <c r="B480" s="28" t="s">
        <v>513</v>
      </c>
      <c r="C480" s="29" t="s">
        <v>514</v>
      </c>
      <c r="D480" s="29" t="s">
        <v>15</v>
      </c>
      <c r="E480" s="30" t="s">
        <v>23</v>
      </c>
      <c r="F480" s="31" t="s">
        <v>30</v>
      </c>
      <c r="G480" s="52" t="s">
        <v>31</v>
      </c>
      <c r="H480" s="28" t="s">
        <v>34</v>
      </c>
      <c r="I480" s="32" t="s">
        <v>41</v>
      </c>
      <c r="J480" s="33">
        <v>11847.613838491639</v>
      </c>
      <c r="K480" s="33">
        <v>38821</v>
      </c>
      <c r="L480" s="34">
        <v>0.30518569430183767</v>
      </c>
      <c r="M480" s="29" t="s">
        <v>33</v>
      </c>
      <c r="N480" s="35">
        <v>84118.058253290641</v>
      </c>
      <c r="O480" s="36">
        <v>0</v>
      </c>
      <c r="P480" s="175">
        <v>44405.670207854069</v>
      </c>
      <c r="Q480" s="37">
        <v>0</v>
      </c>
      <c r="R480" s="39">
        <v>37368.180424930193</v>
      </c>
      <c r="S480" s="38">
        <v>0</v>
      </c>
    </row>
    <row r="481" spans="1:19" ht="15" customHeight="1" x14ac:dyDescent="0.25">
      <c r="A481" s="27">
        <v>488</v>
      </c>
      <c r="B481" s="28" t="s">
        <v>513</v>
      </c>
      <c r="C481" s="29" t="s">
        <v>514</v>
      </c>
      <c r="D481" s="29" t="s">
        <v>15</v>
      </c>
      <c r="E481" s="30" t="s">
        <v>23</v>
      </c>
      <c r="F481" s="31" t="s">
        <v>30</v>
      </c>
      <c r="G481" s="52" t="s">
        <v>31</v>
      </c>
      <c r="H481" s="28" t="s">
        <v>35</v>
      </c>
      <c r="I481" s="32" t="s">
        <v>41</v>
      </c>
      <c r="J481" s="33">
        <v>3965.3336572266126</v>
      </c>
      <c r="K481" s="33">
        <v>38821</v>
      </c>
      <c r="L481" s="34">
        <v>0.10214403691884837</v>
      </c>
      <c r="M481" s="29" t="s">
        <v>33</v>
      </c>
      <c r="N481" s="35">
        <v>28153.86896630895</v>
      </c>
      <c r="O481" s="36">
        <v>0</v>
      </c>
      <c r="P481" s="175">
        <v>14862.342254941697</v>
      </c>
      <c r="Q481" s="37">
        <v>0</v>
      </c>
      <c r="R481" s="39">
        <v>12506.932245451826</v>
      </c>
      <c r="S481" s="38">
        <v>0</v>
      </c>
    </row>
    <row r="482" spans="1:19" ht="15" customHeight="1" x14ac:dyDescent="0.25">
      <c r="A482" s="27">
        <v>490</v>
      </c>
      <c r="B482" s="28" t="s">
        <v>517</v>
      </c>
      <c r="C482" s="29" t="s">
        <v>518</v>
      </c>
      <c r="D482" s="29" t="s">
        <v>22</v>
      </c>
      <c r="E482" s="30" t="s">
        <v>16</v>
      </c>
      <c r="F482" s="31" t="s">
        <v>24</v>
      </c>
      <c r="G482" s="52" t="s">
        <v>25</v>
      </c>
      <c r="H482" s="28" t="s">
        <v>18</v>
      </c>
      <c r="I482" s="32" t="s">
        <v>41</v>
      </c>
      <c r="J482" s="33">
        <v>2695.8349623141921</v>
      </c>
      <c r="K482" s="33">
        <v>17388</v>
      </c>
      <c r="L482" s="34">
        <v>0.15503996792697217</v>
      </c>
      <c r="M482" s="29" t="s">
        <v>257</v>
      </c>
      <c r="N482" s="35"/>
      <c r="O482" s="36">
        <v>1573.1188421942841</v>
      </c>
      <c r="P482" s="175">
        <v>0</v>
      </c>
      <c r="Q482" s="37">
        <v>0</v>
      </c>
      <c r="R482" s="39">
        <v>2831.4695609510477</v>
      </c>
      <c r="S482" s="39">
        <v>23810.834685076519</v>
      </c>
    </row>
    <row r="483" spans="1:19" ht="15" customHeight="1" x14ac:dyDescent="0.25">
      <c r="A483" s="27">
        <v>490</v>
      </c>
      <c r="B483" s="28" t="s">
        <v>517</v>
      </c>
      <c r="C483" s="29" t="s">
        <v>518</v>
      </c>
      <c r="D483" s="29" t="s">
        <v>22</v>
      </c>
      <c r="E483" s="30" t="s">
        <v>16</v>
      </c>
      <c r="F483" s="31" t="s">
        <v>24</v>
      </c>
      <c r="G483" s="52" t="s">
        <v>25</v>
      </c>
      <c r="H483" s="28" t="s">
        <v>18</v>
      </c>
      <c r="I483" s="32" t="s">
        <v>42</v>
      </c>
      <c r="J483" s="33">
        <v>6183.7408887929432</v>
      </c>
      <c r="K483" s="33">
        <v>17388</v>
      </c>
      <c r="L483" s="34">
        <v>0.35563267131314374</v>
      </c>
      <c r="M483" s="29" t="s">
        <v>257</v>
      </c>
      <c r="N483" s="35"/>
      <c r="O483" s="36">
        <v>3608.4402210797002</v>
      </c>
      <c r="P483" s="175">
        <v>0</v>
      </c>
      <c r="Q483" s="37">
        <v>0</v>
      </c>
      <c r="R483" s="39">
        <v>6494.8612745919881</v>
      </c>
      <c r="S483" s="39">
        <v>54617.59866486831</v>
      </c>
    </row>
    <row r="484" spans="1:19" ht="15" customHeight="1" x14ac:dyDescent="0.25">
      <c r="A484" s="27">
        <v>490</v>
      </c>
      <c r="B484" s="28" t="s">
        <v>517</v>
      </c>
      <c r="C484" s="29" t="s">
        <v>518</v>
      </c>
      <c r="D484" s="29" t="s">
        <v>22</v>
      </c>
      <c r="E484" s="30" t="s">
        <v>16</v>
      </c>
      <c r="F484" s="31" t="s">
        <v>24</v>
      </c>
      <c r="G484" s="52" t="s">
        <v>25</v>
      </c>
      <c r="H484" s="28" t="s">
        <v>18</v>
      </c>
      <c r="I484" s="32" t="s">
        <v>41</v>
      </c>
      <c r="J484" s="33">
        <v>2617.1948285943377</v>
      </c>
      <c r="K484" s="33">
        <v>17388</v>
      </c>
      <c r="L484" s="34">
        <v>0.15051730093135138</v>
      </c>
      <c r="M484" s="29" t="s">
        <v>519</v>
      </c>
      <c r="N484" s="35"/>
      <c r="O484" s="36">
        <v>1527.2294321091858</v>
      </c>
      <c r="P484" s="175">
        <v>0</v>
      </c>
      <c r="Q484" s="37">
        <v>0</v>
      </c>
      <c r="R484" s="39">
        <v>2748.8728337738985</v>
      </c>
      <c r="S484" s="39">
        <v>23116.249426782975</v>
      </c>
    </row>
    <row r="485" spans="1:19" ht="15" customHeight="1" x14ac:dyDescent="0.25">
      <c r="A485" s="27">
        <v>490</v>
      </c>
      <c r="B485" s="28" t="s">
        <v>517</v>
      </c>
      <c r="C485" s="29" t="s">
        <v>518</v>
      </c>
      <c r="D485" s="29" t="s">
        <v>22</v>
      </c>
      <c r="E485" s="30" t="s">
        <v>16</v>
      </c>
      <c r="F485" s="31" t="s">
        <v>24</v>
      </c>
      <c r="G485" s="52" t="s">
        <v>25</v>
      </c>
      <c r="H485" s="28" t="s">
        <v>18</v>
      </c>
      <c r="I485" s="32" t="s">
        <v>42</v>
      </c>
      <c r="J485" s="33">
        <v>5891.2293202985265</v>
      </c>
      <c r="K485" s="33">
        <v>17388</v>
      </c>
      <c r="L485" s="34">
        <v>0.33881005982853268</v>
      </c>
      <c r="M485" s="29" t="s">
        <v>519</v>
      </c>
      <c r="N485" s="35"/>
      <c r="O485" s="36">
        <v>3437.7489634949407</v>
      </c>
      <c r="P485" s="175">
        <v>0</v>
      </c>
      <c r="Q485" s="37">
        <v>0</v>
      </c>
      <c r="R485" s="39">
        <v>6187.6326741783323</v>
      </c>
      <c r="S485" s="39">
        <v>52034.004083501924</v>
      </c>
    </row>
    <row r="486" spans="1:19" ht="15" customHeight="1" x14ac:dyDescent="0.25">
      <c r="A486" s="27">
        <v>491</v>
      </c>
      <c r="B486" s="28" t="s">
        <v>520</v>
      </c>
      <c r="C486" s="29" t="s">
        <v>521</v>
      </c>
      <c r="D486" s="29" t="s">
        <v>15</v>
      </c>
      <c r="E486" s="30" t="s">
        <v>29</v>
      </c>
      <c r="F486" s="31" t="s">
        <v>17</v>
      </c>
      <c r="G486" s="32" t="s">
        <v>200</v>
      </c>
      <c r="H486" s="28" t="s">
        <v>18</v>
      </c>
      <c r="I486" s="32" t="s">
        <v>19</v>
      </c>
      <c r="J486" s="33">
        <v>173</v>
      </c>
      <c r="K486" s="33">
        <v>173</v>
      </c>
      <c r="L486" s="34">
        <v>1</v>
      </c>
      <c r="M486" s="29" t="s">
        <v>201</v>
      </c>
      <c r="N486" s="35">
        <v>821.75</v>
      </c>
      <c r="O486" s="36">
        <v>0</v>
      </c>
      <c r="P486" s="175">
        <v>0</v>
      </c>
      <c r="Q486" s="37">
        <v>0</v>
      </c>
      <c r="R486" s="38">
        <v>0</v>
      </c>
      <c r="S486" s="53">
        <v>0</v>
      </c>
    </row>
    <row r="487" spans="1:19" ht="15" customHeight="1" x14ac:dyDescent="0.25">
      <c r="A487" s="27">
        <v>492</v>
      </c>
      <c r="B487" s="28" t="s">
        <v>522</v>
      </c>
      <c r="C487" s="29" t="s">
        <v>523</v>
      </c>
      <c r="D487" s="29" t="s">
        <v>15</v>
      </c>
      <c r="E487" s="30" t="s">
        <v>29</v>
      </c>
      <c r="F487" s="31" t="s">
        <v>17</v>
      </c>
      <c r="G487" s="32" t="s">
        <v>200</v>
      </c>
      <c r="H487" s="28" t="s">
        <v>18</v>
      </c>
      <c r="I487" s="32" t="s">
        <v>19</v>
      </c>
      <c r="J487" s="33">
        <v>556</v>
      </c>
      <c r="K487" s="33">
        <v>556</v>
      </c>
      <c r="L487" s="34">
        <v>1</v>
      </c>
      <c r="M487" s="29" t="s">
        <v>201</v>
      </c>
      <c r="N487" s="35">
        <v>2641</v>
      </c>
      <c r="O487" s="36">
        <v>0</v>
      </c>
      <c r="P487" s="175">
        <v>0</v>
      </c>
      <c r="Q487" s="37">
        <v>0</v>
      </c>
      <c r="R487" s="38">
        <v>0</v>
      </c>
      <c r="S487" s="53">
        <v>0</v>
      </c>
    </row>
    <row r="488" spans="1:19" ht="15" customHeight="1" x14ac:dyDescent="0.25">
      <c r="A488" s="27">
        <v>493</v>
      </c>
      <c r="B488" s="28" t="s">
        <v>524</v>
      </c>
      <c r="C488" s="29" t="s">
        <v>525</v>
      </c>
      <c r="D488" s="29" t="s">
        <v>15</v>
      </c>
      <c r="E488" s="30" t="s">
        <v>16</v>
      </c>
      <c r="F488" s="31" t="s">
        <v>24</v>
      </c>
      <c r="G488" s="52" t="s">
        <v>25</v>
      </c>
      <c r="H488" s="28" t="s">
        <v>18</v>
      </c>
      <c r="I488" s="32" t="s">
        <v>42</v>
      </c>
      <c r="J488" s="33">
        <v>433</v>
      </c>
      <c r="K488" s="33">
        <v>433</v>
      </c>
      <c r="L488" s="34">
        <v>1</v>
      </c>
      <c r="M488" s="29" t="s">
        <v>229</v>
      </c>
      <c r="N488" s="35">
        <v>2056.75</v>
      </c>
      <c r="O488" s="36">
        <v>0</v>
      </c>
      <c r="P488" s="175">
        <v>0</v>
      </c>
      <c r="Q488" s="37">
        <v>0</v>
      </c>
      <c r="R488" s="38">
        <v>0</v>
      </c>
      <c r="S488" s="38">
        <v>0</v>
      </c>
    </row>
    <row r="489" spans="1:19" ht="15" customHeight="1" x14ac:dyDescent="0.25">
      <c r="A489" s="27">
        <v>494</v>
      </c>
      <c r="B489" s="28" t="s">
        <v>526</v>
      </c>
      <c r="C489" s="29" t="s">
        <v>527</v>
      </c>
      <c r="D489" s="29" t="s">
        <v>15</v>
      </c>
      <c r="E489" s="30" t="s">
        <v>16</v>
      </c>
      <c r="F489" s="31" t="s">
        <v>24</v>
      </c>
      <c r="G489" s="52" t="s">
        <v>25</v>
      </c>
      <c r="H489" s="28" t="s">
        <v>18</v>
      </c>
      <c r="I489" s="32" t="s">
        <v>42</v>
      </c>
      <c r="J489" s="33">
        <v>480</v>
      </c>
      <c r="K489" s="33">
        <v>480</v>
      </c>
      <c r="L489" s="34">
        <v>1</v>
      </c>
      <c r="M489" s="29" t="s">
        <v>229</v>
      </c>
      <c r="N489" s="35">
        <v>2280</v>
      </c>
      <c r="O489" s="36">
        <v>0</v>
      </c>
      <c r="P489" s="175">
        <v>0</v>
      </c>
      <c r="Q489" s="37">
        <v>0</v>
      </c>
      <c r="R489" s="38">
        <v>0</v>
      </c>
      <c r="S489" s="38">
        <v>0</v>
      </c>
    </row>
    <row r="490" spans="1:19" ht="15" customHeight="1" x14ac:dyDescent="0.25">
      <c r="A490" s="27">
        <v>495</v>
      </c>
      <c r="B490" s="28" t="s">
        <v>528</v>
      </c>
      <c r="C490" s="29" t="s">
        <v>529</v>
      </c>
      <c r="D490" s="29" t="s">
        <v>15</v>
      </c>
      <c r="E490" s="30" t="s">
        <v>23</v>
      </c>
      <c r="F490" s="31" t="s">
        <v>24</v>
      </c>
      <c r="G490" s="52" t="s">
        <v>25</v>
      </c>
      <c r="H490" s="28" t="s">
        <v>18</v>
      </c>
      <c r="I490" s="32" t="s">
        <v>42</v>
      </c>
      <c r="J490" s="33">
        <v>650</v>
      </c>
      <c r="K490" s="33">
        <v>919</v>
      </c>
      <c r="L490" s="34">
        <v>0.70729053318824808</v>
      </c>
      <c r="M490" s="29" t="s">
        <v>229</v>
      </c>
      <c r="N490" s="35">
        <v>3087.5</v>
      </c>
      <c r="O490" s="36">
        <v>0</v>
      </c>
      <c r="P490" s="175">
        <v>0</v>
      </c>
      <c r="Q490" s="37">
        <v>0</v>
      </c>
      <c r="R490" s="38">
        <v>0</v>
      </c>
      <c r="S490" s="38">
        <v>0</v>
      </c>
    </row>
    <row r="491" spans="1:19" ht="15" customHeight="1" x14ac:dyDescent="0.25">
      <c r="A491" s="27">
        <v>495</v>
      </c>
      <c r="B491" s="28" t="s">
        <v>528</v>
      </c>
      <c r="C491" s="29" t="s">
        <v>529</v>
      </c>
      <c r="D491" s="29" t="s">
        <v>15</v>
      </c>
      <c r="E491" s="30" t="s">
        <v>23</v>
      </c>
      <c r="F491" s="31" t="s">
        <v>24</v>
      </c>
      <c r="G491" s="52" t="s">
        <v>25</v>
      </c>
      <c r="H491" s="28" t="s">
        <v>134</v>
      </c>
      <c r="I491" s="32" t="s">
        <v>42</v>
      </c>
      <c r="J491" s="33">
        <v>269</v>
      </c>
      <c r="K491" s="33">
        <v>919</v>
      </c>
      <c r="L491" s="34">
        <v>0.29270946681175192</v>
      </c>
      <c r="M491" s="29" t="s">
        <v>229</v>
      </c>
      <c r="N491" s="35">
        <v>1277.75</v>
      </c>
      <c r="O491" s="36">
        <v>0</v>
      </c>
      <c r="P491" s="175">
        <v>0</v>
      </c>
      <c r="Q491" s="37">
        <v>0</v>
      </c>
      <c r="R491" s="38">
        <v>0</v>
      </c>
      <c r="S491" s="38">
        <v>0</v>
      </c>
    </row>
    <row r="492" spans="1:19" ht="15" customHeight="1" x14ac:dyDescent="0.25">
      <c r="A492" s="27">
        <v>496</v>
      </c>
      <c r="B492" s="28" t="s">
        <v>530</v>
      </c>
      <c r="C492" s="29" t="s">
        <v>531</v>
      </c>
      <c r="D492" s="29" t="s">
        <v>15</v>
      </c>
      <c r="E492" s="30" t="s">
        <v>23</v>
      </c>
      <c r="F492" s="31" t="s">
        <v>24</v>
      </c>
      <c r="G492" s="52" t="s">
        <v>25</v>
      </c>
      <c r="H492" s="28" t="s">
        <v>18</v>
      </c>
      <c r="I492" s="32" t="s">
        <v>42</v>
      </c>
      <c r="J492" s="33">
        <v>799</v>
      </c>
      <c r="K492" s="33">
        <v>799</v>
      </c>
      <c r="L492" s="34">
        <v>1</v>
      </c>
      <c r="M492" s="29" t="s">
        <v>229</v>
      </c>
      <c r="N492" s="35">
        <v>3795.25</v>
      </c>
      <c r="O492" s="36">
        <v>0</v>
      </c>
      <c r="P492" s="175">
        <v>0</v>
      </c>
      <c r="Q492" s="37">
        <v>0</v>
      </c>
      <c r="R492" s="38">
        <v>0</v>
      </c>
      <c r="S492" s="38">
        <v>0</v>
      </c>
    </row>
    <row r="493" spans="1:19" ht="15" customHeight="1" x14ac:dyDescent="0.25">
      <c r="A493" s="27">
        <v>497</v>
      </c>
      <c r="B493" s="28" t="s">
        <v>532</v>
      </c>
      <c r="C493" s="29" t="s">
        <v>533</v>
      </c>
      <c r="D493" s="29" t="s">
        <v>15</v>
      </c>
      <c r="E493" s="30" t="s">
        <v>29</v>
      </c>
      <c r="F493" s="31" t="s">
        <v>24</v>
      </c>
      <c r="G493" s="52" t="s">
        <v>25</v>
      </c>
      <c r="H493" s="28" t="s">
        <v>18</v>
      </c>
      <c r="I493" s="32" t="s">
        <v>42</v>
      </c>
      <c r="J493" s="33">
        <v>328</v>
      </c>
      <c r="K493" s="33">
        <v>328</v>
      </c>
      <c r="L493" s="34">
        <v>1</v>
      </c>
      <c r="M493" s="29" t="s">
        <v>229</v>
      </c>
      <c r="N493" s="35">
        <v>1558</v>
      </c>
      <c r="O493" s="36">
        <v>0</v>
      </c>
      <c r="P493" s="175">
        <v>0</v>
      </c>
      <c r="Q493" s="37">
        <v>0</v>
      </c>
      <c r="R493" s="38">
        <v>0</v>
      </c>
      <c r="S493" s="38">
        <v>0</v>
      </c>
    </row>
    <row r="494" spans="1:19" ht="15" customHeight="1" x14ac:dyDescent="0.25">
      <c r="A494" s="27">
        <v>498</v>
      </c>
      <c r="B494" s="28" t="s">
        <v>534</v>
      </c>
      <c r="C494" s="29" t="s">
        <v>535</v>
      </c>
      <c r="D494" s="29" t="s">
        <v>22</v>
      </c>
      <c r="E494" s="30" t="s">
        <v>23</v>
      </c>
      <c r="F494" s="31" t="s">
        <v>24</v>
      </c>
      <c r="G494" s="52" t="s">
        <v>25</v>
      </c>
      <c r="H494" s="28" t="s">
        <v>18</v>
      </c>
      <c r="I494" s="32" t="s">
        <v>42</v>
      </c>
      <c r="J494" s="33">
        <v>818</v>
      </c>
      <c r="K494" s="33">
        <v>818</v>
      </c>
      <c r="L494" s="34">
        <v>1</v>
      </c>
      <c r="M494" s="29" t="s">
        <v>229</v>
      </c>
      <c r="N494" s="35">
        <v>3885.5</v>
      </c>
      <c r="O494" s="36">
        <v>0</v>
      </c>
      <c r="P494" s="175">
        <v>0</v>
      </c>
      <c r="Q494" s="37">
        <v>0</v>
      </c>
      <c r="R494" s="38">
        <v>0</v>
      </c>
      <c r="S494" s="38">
        <v>0</v>
      </c>
    </row>
    <row r="495" spans="1:19" ht="15" customHeight="1" x14ac:dyDescent="0.25">
      <c r="A495" s="27">
        <v>499</v>
      </c>
      <c r="B495" s="28" t="s">
        <v>536</v>
      </c>
      <c r="C495" s="29" t="s">
        <v>537</v>
      </c>
      <c r="D495" s="29" t="s">
        <v>22</v>
      </c>
      <c r="E495" s="30" t="s">
        <v>23</v>
      </c>
      <c r="F495" s="31" t="s">
        <v>24</v>
      </c>
      <c r="G495" s="52" t="s">
        <v>25</v>
      </c>
      <c r="H495" s="28" t="s">
        <v>18</v>
      </c>
      <c r="I495" s="32" t="s">
        <v>41</v>
      </c>
      <c r="J495" s="33">
        <v>507</v>
      </c>
      <c r="K495" s="33">
        <v>507</v>
      </c>
      <c r="L495" s="34">
        <v>1</v>
      </c>
      <c r="M495" s="29" t="s">
        <v>229</v>
      </c>
      <c r="N495" s="35"/>
      <c r="O495" s="36">
        <v>0</v>
      </c>
      <c r="P495" s="175">
        <v>0</v>
      </c>
      <c r="Q495" s="37">
        <v>0</v>
      </c>
      <c r="R495" s="38">
        <v>0</v>
      </c>
      <c r="S495" s="38">
        <v>0</v>
      </c>
    </row>
    <row r="496" spans="1:19" ht="15" customHeight="1" x14ac:dyDescent="0.25">
      <c r="A496" s="27">
        <v>503</v>
      </c>
      <c r="B496" s="28" t="s">
        <v>538</v>
      </c>
      <c r="C496" s="29" t="s">
        <v>539</v>
      </c>
      <c r="D496" s="29" t="s">
        <v>15</v>
      </c>
      <c r="E496" s="30" t="s">
        <v>23</v>
      </c>
      <c r="F496" s="31" t="s">
        <v>43</v>
      </c>
      <c r="G496" s="52" t="s">
        <v>548</v>
      </c>
      <c r="H496" s="28"/>
      <c r="I496" s="32" t="s">
        <v>41</v>
      </c>
      <c r="J496" s="33"/>
      <c r="K496" s="33"/>
      <c r="L496" s="34"/>
      <c r="M496" s="29">
        <v>150000</v>
      </c>
      <c r="N496" s="35">
        <v>0</v>
      </c>
      <c r="O496" s="36">
        <v>567.23306739378597</v>
      </c>
      <c r="P496" s="175">
        <v>0</v>
      </c>
      <c r="Q496" s="37">
        <v>0</v>
      </c>
      <c r="R496" s="39">
        <v>0</v>
      </c>
      <c r="S496" s="39">
        <v>0</v>
      </c>
    </row>
    <row r="497" spans="1:19" ht="15" customHeight="1" x14ac:dyDescent="0.25">
      <c r="A497" s="27">
        <v>503</v>
      </c>
      <c r="B497" s="28" t="s">
        <v>538</v>
      </c>
      <c r="C497" s="29" t="s">
        <v>539</v>
      </c>
      <c r="D497" s="29" t="s">
        <v>15</v>
      </c>
      <c r="E497" s="30" t="s">
        <v>23</v>
      </c>
      <c r="F497" s="31" t="s">
        <v>17</v>
      </c>
      <c r="G497" s="52" t="s">
        <v>566</v>
      </c>
      <c r="H497" s="28" t="s">
        <v>36</v>
      </c>
      <c r="I497" s="32" t="s">
        <v>41</v>
      </c>
      <c r="J497" s="33">
        <v>5604.5066781029709</v>
      </c>
      <c r="K497" s="33">
        <v>201111</v>
      </c>
      <c r="L497" s="34">
        <v>2.7867728160582816E-2</v>
      </c>
      <c r="M497" s="29" t="s">
        <v>567</v>
      </c>
      <c r="N497" s="35">
        <v>39791.997414531099</v>
      </c>
      <c r="O497" s="36">
        <v>1384.1042977454381</v>
      </c>
      <c r="P497" s="175">
        <v>21006.29</v>
      </c>
      <c r="Q497" s="37">
        <v>86535.839221960341</v>
      </c>
      <c r="R497" s="39">
        <v>8903.503992880911</v>
      </c>
      <c r="S497" s="53">
        <v>94.651902008353602</v>
      </c>
    </row>
    <row r="498" spans="1:19" ht="15" customHeight="1" x14ac:dyDescent="0.25">
      <c r="A498" s="27">
        <v>503</v>
      </c>
      <c r="B498" s="28" t="s">
        <v>538</v>
      </c>
      <c r="C498" s="29" t="s">
        <v>539</v>
      </c>
      <c r="D498" s="29" t="s">
        <v>15</v>
      </c>
      <c r="E498" s="30" t="s">
        <v>23</v>
      </c>
      <c r="F498" s="31" t="s">
        <v>17</v>
      </c>
      <c r="G498" s="52" t="s">
        <v>566</v>
      </c>
      <c r="H498" s="28" t="s">
        <v>36</v>
      </c>
      <c r="I498" s="32" t="s">
        <v>41</v>
      </c>
      <c r="J498" s="33">
        <v>2261.9152554636253</v>
      </c>
      <c r="K498" s="33">
        <v>201111</v>
      </c>
      <c r="L498" s="34">
        <v>1.1247098644348769E-2</v>
      </c>
      <c r="M498" s="211">
        <v>704050</v>
      </c>
      <c r="N498" s="49">
        <v>16059.598313791741</v>
      </c>
      <c r="O498" s="36">
        <v>1285.830137255218</v>
      </c>
      <c r="P498" s="175">
        <v>8477.9</v>
      </c>
      <c r="Q498" s="37">
        <v>34924.882085563535</v>
      </c>
      <c r="R498" s="39">
        <v>3593.3531112135861</v>
      </c>
      <c r="S498" s="53">
        <v>38.200432867324288</v>
      </c>
    </row>
    <row r="499" spans="1:19" ht="15" customHeight="1" x14ac:dyDescent="0.25">
      <c r="A499" s="27">
        <v>503</v>
      </c>
      <c r="B499" s="28" t="s">
        <v>538</v>
      </c>
      <c r="C499" s="29" t="s">
        <v>539</v>
      </c>
      <c r="D499" s="29" t="s">
        <v>15</v>
      </c>
      <c r="E499" s="30" t="s">
        <v>23</v>
      </c>
      <c r="F499" s="31" t="s">
        <v>17</v>
      </c>
      <c r="G499" s="52" t="s">
        <v>566</v>
      </c>
      <c r="H499" s="28" t="s">
        <v>36</v>
      </c>
      <c r="I499" s="32" t="s">
        <v>41</v>
      </c>
      <c r="J499" s="33">
        <v>2101.3147695083449</v>
      </c>
      <c r="K499" s="33">
        <v>201111</v>
      </c>
      <c r="L499" s="34">
        <v>1.0448532250888041E-2</v>
      </c>
      <c r="M499" s="211">
        <v>704050</v>
      </c>
      <c r="N499" s="49">
        <v>14919.33486350925</v>
      </c>
      <c r="O499" s="36">
        <v>5065.995708259893</v>
      </c>
      <c r="P499" s="175">
        <v>7875.95</v>
      </c>
      <c r="Q499" s="37">
        <v>32445.145932175816</v>
      </c>
      <c r="R499" s="39">
        <v>3338.2178869933787</v>
      </c>
      <c r="S499" s="53">
        <v>35.488126087759795</v>
      </c>
    </row>
    <row r="500" spans="1:19" ht="15" customHeight="1" x14ac:dyDescent="0.25">
      <c r="A500" s="27">
        <v>503</v>
      </c>
      <c r="B500" s="28" t="s">
        <v>538</v>
      </c>
      <c r="C500" s="29" t="s">
        <v>539</v>
      </c>
      <c r="D500" s="29" t="s">
        <v>15</v>
      </c>
      <c r="E500" s="30" t="s">
        <v>23</v>
      </c>
      <c r="F500" s="31" t="s">
        <v>17</v>
      </c>
      <c r="G500" s="32" t="s">
        <v>566</v>
      </c>
      <c r="H500" s="28" t="s">
        <v>36</v>
      </c>
      <c r="I500" s="32" t="s">
        <v>41</v>
      </c>
      <c r="J500" s="33">
        <v>15596.25840711515</v>
      </c>
      <c r="K500" s="33">
        <v>201111</v>
      </c>
      <c r="L500" s="34">
        <v>7.7550499013555457E-2</v>
      </c>
      <c r="M500" s="29">
        <v>709000</v>
      </c>
      <c r="N500" s="35">
        <v>110733.43469051758</v>
      </c>
      <c r="O500" s="36">
        <v>2391.9888784021537</v>
      </c>
      <c r="P500" s="175">
        <v>58456.44</v>
      </c>
      <c r="Q500" s="37">
        <v>240812.50812945637</v>
      </c>
      <c r="R500" s="39">
        <v>24776.730045534423</v>
      </c>
      <c r="S500" s="53">
        <v>263.39794155565147</v>
      </c>
    </row>
    <row r="501" spans="1:19" ht="15" customHeight="1" x14ac:dyDescent="0.25">
      <c r="A501" s="27">
        <v>503</v>
      </c>
      <c r="B501" s="28" t="s">
        <v>538</v>
      </c>
      <c r="C501" s="29" t="s">
        <v>539</v>
      </c>
      <c r="D501" s="29" t="s">
        <v>15</v>
      </c>
      <c r="E501" s="30" t="s">
        <v>23</v>
      </c>
      <c r="F501" s="31" t="s">
        <v>17</v>
      </c>
      <c r="G501" s="32" t="s">
        <v>575</v>
      </c>
      <c r="H501" s="28" t="s">
        <v>36</v>
      </c>
      <c r="I501" s="32" t="s">
        <v>41</v>
      </c>
      <c r="J501" s="33">
        <v>238.64932025130489</v>
      </c>
      <c r="K501" s="33">
        <v>201111</v>
      </c>
      <c r="L501" s="34">
        <v>1.186654734207999E-3</v>
      </c>
      <c r="M501" s="29" t="s">
        <v>483</v>
      </c>
      <c r="N501" s="35">
        <v>1694.4101737842648</v>
      </c>
      <c r="O501" s="36">
        <v>106.54021137257521</v>
      </c>
      <c r="P501" s="175">
        <v>894.48</v>
      </c>
      <c r="Q501" s="37">
        <v>3684.8415737256819</v>
      </c>
      <c r="R501" s="39">
        <v>379.12617430853368</v>
      </c>
      <c r="S501" s="53">
        <v>4.0304371771098628</v>
      </c>
    </row>
    <row r="502" spans="1:19" ht="15" customHeight="1" x14ac:dyDescent="0.25">
      <c r="A502" s="27">
        <v>503</v>
      </c>
      <c r="B502" s="28" t="s">
        <v>538</v>
      </c>
      <c r="C502" s="29" t="s">
        <v>539</v>
      </c>
      <c r="D502" s="29" t="s">
        <v>15</v>
      </c>
      <c r="E502" s="30" t="s">
        <v>23</v>
      </c>
      <c r="F502" s="31" t="s">
        <v>17</v>
      </c>
      <c r="G502" s="32" t="s">
        <v>51</v>
      </c>
      <c r="H502" s="28" t="s">
        <v>35</v>
      </c>
      <c r="I502" s="32" t="s">
        <v>41</v>
      </c>
      <c r="J502" s="33">
        <v>3909.0089842002953</v>
      </c>
      <c r="K502" s="33">
        <v>201111</v>
      </c>
      <c r="L502" s="34">
        <v>1.9437071986118586E-2</v>
      </c>
      <c r="M502" s="29">
        <v>709000</v>
      </c>
      <c r="N502" s="35">
        <v>27753.9637878221</v>
      </c>
      <c r="O502" s="36">
        <v>3666.3761006597069</v>
      </c>
      <c r="P502" s="175">
        <v>14651.38</v>
      </c>
      <c r="Q502" s="37">
        <v>60356.672300095044</v>
      </c>
      <c r="R502" s="39">
        <v>6209.980484993408</v>
      </c>
      <c r="S502" s="53">
        <v>66.017431430296227</v>
      </c>
    </row>
    <row r="503" spans="1:19" ht="15" customHeight="1" x14ac:dyDescent="0.25">
      <c r="A503" s="27">
        <v>503</v>
      </c>
      <c r="B503" s="28" t="s">
        <v>538</v>
      </c>
      <c r="C503" s="29" t="s">
        <v>539</v>
      </c>
      <c r="D503" s="29" t="s">
        <v>15</v>
      </c>
      <c r="E503" s="30" t="s">
        <v>23</v>
      </c>
      <c r="F503" s="31" t="s">
        <v>17</v>
      </c>
      <c r="G503" s="32" t="s">
        <v>51</v>
      </c>
      <c r="H503" s="28" t="s">
        <v>40</v>
      </c>
      <c r="I503" s="32" t="s">
        <v>42</v>
      </c>
      <c r="J503" s="33">
        <v>5991.6236427109698</v>
      </c>
      <c r="K503" s="33">
        <v>201111</v>
      </c>
      <c r="L503" s="34">
        <v>2.9792620208297756E-2</v>
      </c>
      <c r="M503" s="29">
        <v>709000</v>
      </c>
      <c r="N503" s="35">
        <v>28460.212302877106</v>
      </c>
      <c r="O503" s="36">
        <v>4531.6927925863147</v>
      </c>
      <c r="P503" s="175">
        <v>22457.25</v>
      </c>
      <c r="Q503" s="37">
        <v>92513.080990677467</v>
      </c>
      <c r="R503" s="39">
        <v>9518.490759435339</v>
      </c>
      <c r="S503" s="53">
        <v>101.18974005626012</v>
      </c>
    </row>
    <row r="504" spans="1:19" ht="15" customHeight="1" x14ac:dyDescent="0.25">
      <c r="A504" s="27">
        <v>503</v>
      </c>
      <c r="B504" s="28" t="s">
        <v>538</v>
      </c>
      <c r="C504" s="29" t="s">
        <v>539</v>
      </c>
      <c r="D504" s="29" t="s">
        <v>15</v>
      </c>
      <c r="E504" s="30" t="s">
        <v>23</v>
      </c>
      <c r="F504" s="31" t="s">
        <v>47</v>
      </c>
      <c r="G504" s="32" t="s">
        <v>549</v>
      </c>
      <c r="H504" s="28" t="s">
        <v>34</v>
      </c>
      <c r="I504" s="32" t="s">
        <v>41</v>
      </c>
      <c r="J504" s="33">
        <v>704.93728575723401</v>
      </c>
      <c r="K504" s="33">
        <v>201111</v>
      </c>
      <c r="L504" s="34">
        <v>3.5052149596851191E-3</v>
      </c>
      <c r="M504" s="29" t="s">
        <v>550</v>
      </c>
      <c r="N504" s="35">
        <v>5005.0547288763619</v>
      </c>
      <c r="O504" s="36">
        <v>2036.2465161682476</v>
      </c>
      <c r="P504" s="175">
        <v>2642.8797988901792</v>
      </c>
      <c r="Q504" s="37">
        <v>10884.515466845934</v>
      </c>
      <c r="R504" s="39">
        <v>1086.3203171196458</v>
      </c>
      <c r="S504" s="39">
        <v>11.861970335998903</v>
      </c>
    </row>
    <row r="505" spans="1:19" ht="15" customHeight="1" x14ac:dyDescent="0.25">
      <c r="A505" s="27">
        <v>503</v>
      </c>
      <c r="B505" s="28" t="s">
        <v>538</v>
      </c>
      <c r="C505" s="29" t="s">
        <v>539</v>
      </c>
      <c r="D505" s="29" t="s">
        <v>15</v>
      </c>
      <c r="E505" s="30" t="s">
        <v>23</v>
      </c>
      <c r="F505" s="31" t="s">
        <v>47</v>
      </c>
      <c r="G505" s="32" t="s">
        <v>551</v>
      </c>
      <c r="H505" s="28" t="s">
        <v>34</v>
      </c>
      <c r="I505" s="32" t="s">
        <v>41</v>
      </c>
      <c r="J505" s="33">
        <v>21541.481367531833</v>
      </c>
      <c r="K505" s="33">
        <v>201111</v>
      </c>
      <c r="L505" s="34">
        <v>0.1071123974697149</v>
      </c>
      <c r="M505" s="29" t="s">
        <v>552</v>
      </c>
      <c r="N505" s="35">
        <v>152944.51770947603</v>
      </c>
      <c r="O505" s="36">
        <v>7953.6224359728803</v>
      </c>
      <c r="P505" s="175">
        <v>80761.30227123636</v>
      </c>
      <c r="Q505" s="37">
        <v>332609.14390676731</v>
      </c>
      <c r="R505" s="39">
        <v>33195.788254081563</v>
      </c>
      <c r="S505" s="39">
        <v>362.47822059895003</v>
      </c>
    </row>
    <row r="506" spans="1:19" ht="15" customHeight="1" x14ac:dyDescent="0.25">
      <c r="A506" s="27">
        <v>503</v>
      </c>
      <c r="B506" s="28" t="s">
        <v>538</v>
      </c>
      <c r="C506" s="29" t="s">
        <v>539</v>
      </c>
      <c r="D506" s="29" t="s">
        <v>15</v>
      </c>
      <c r="E506" s="30" t="s">
        <v>23</v>
      </c>
      <c r="F506" s="31" t="s">
        <v>47</v>
      </c>
      <c r="G506" s="32" t="s">
        <v>551</v>
      </c>
      <c r="H506" s="28" t="s">
        <v>35</v>
      </c>
      <c r="I506" s="32" t="s">
        <v>41</v>
      </c>
      <c r="J506" s="33">
        <v>2306.9774044915061</v>
      </c>
      <c r="K506" s="33">
        <v>201111</v>
      </c>
      <c r="L506" s="34">
        <v>1.1471164702534949E-2</v>
      </c>
      <c r="M506" s="29" t="s">
        <v>552</v>
      </c>
      <c r="N506" s="35">
        <v>16379.539571889694</v>
      </c>
      <c r="O506" s="36">
        <v>2141.6683954521413</v>
      </c>
      <c r="P506" s="175">
        <v>8649.107599277002</v>
      </c>
      <c r="Q506" s="37">
        <v>35620.659806465927</v>
      </c>
      <c r="R506" s="39">
        <v>3555.0913198512899</v>
      </c>
      <c r="S506" s="39">
        <v>38.819478116415077</v>
      </c>
    </row>
    <row r="507" spans="1:19" ht="15" customHeight="1" x14ac:dyDescent="0.25">
      <c r="A507" s="27">
        <v>503</v>
      </c>
      <c r="B507" s="28" t="s">
        <v>538</v>
      </c>
      <c r="C507" s="29" t="s">
        <v>539</v>
      </c>
      <c r="D507" s="29" t="s">
        <v>15</v>
      </c>
      <c r="E507" s="30" t="s">
        <v>23</v>
      </c>
      <c r="F507" s="31" t="s">
        <v>135</v>
      </c>
      <c r="G507" s="52" t="s">
        <v>562</v>
      </c>
      <c r="H507" s="28" t="s">
        <v>36</v>
      </c>
      <c r="I507" s="32" t="s">
        <v>41</v>
      </c>
      <c r="J507" s="33">
        <v>298.68688509440045</v>
      </c>
      <c r="K507" s="33">
        <v>201111</v>
      </c>
      <c r="L507" s="34">
        <v>1.4851842270905144E-3</v>
      </c>
      <c r="M507" s="29" t="s">
        <v>563</v>
      </c>
      <c r="N507" s="35">
        <v>2120.6768841702433</v>
      </c>
      <c r="O507" s="36">
        <v>213.44355423930017</v>
      </c>
      <c r="P507" s="175">
        <v>1120.05</v>
      </c>
      <c r="Q507" s="37">
        <v>4611.8457432164187</v>
      </c>
      <c r="R507" s="39">
        <v>474.66472262551662</v>
      </c>
      <c r="S507" s="39">
        <v>5.0250927198353565</v>
      </c>
    </row>
    <row r="508" spans="1:19" ht="15" customHeight="1" x14ac:dyDescent="0.25">
      <c r="A508" s="27">
        <v>503</v>
      </c>
      <c r="B508" s="28" t="s">
        <v>538</v>
      </c>
      <c r="C508" s="29" t="s">
        <v>539</v>
      </c>
      <c r="D508" s="29" t="s">
        <v>15</v>
      </c>
      <c r="E508" s="30" t="s">
        <v>23</v>
      </c>
      <c r="F508" s="31" t="s">
        <v>135</v>
      </c>
      <c r="G508" s="52" t="s">
        <v>136</v>
      </c>
      <c r="H508" s="28" t="s">
        <v>37</v>
      </c>
      <c r="I508" s="32" t="s">
        <v>41</v>
      </c>
      <c r="J508" s="33">
        <v>2289.6771047576049</v>
      </c>
      <c r="K508" s="33">
        <v>201111</v>
      </c>
      <c r="L508" s="34">
        <v>1.1385141065171E-2</v>
      </c>
      <c r="M508" s="29" t="s">
        <v>563</v>
      </c>
      <c r="N508" s="35">
        <v>16256.707443778996</v>
      </c>
      <c r="O508" s="36">
        <v>4981.2389470596672</v>
      </c>
      <c r="P508" s="175">
        <v>8586.06</v>
      </c>
      <c r="Q508" s="37">
        <v>35353.536214283617</v>
      </c>
      <c r="R508" s="39">
        <v>3638.6898858591358</v>
      </c>
      <c r="S508" s="39">
        <v>38.521409288709485</v>
      </c>
    </row>
    <row r="509" spans="1:19" ht="15" customHeight="1" x14ac:dyDescent="0.25">
      <c r="A509" s="27">
        <v>503</v>
      </c>
      <c r="B509" s="28" t="s">
        <v>538</v>
      </c>
      <c r="C509" s="29" t="s">
        <v>539</v>
      </c>
      <c r="D509" s="29" t="s">
        <v>15</v>
      </c>
      <c r="E509" s="30" t="s">
        <v>23</v>
      </c>
      <c r="F509" s="31" t="s">
        <v>135</v>
      </c>
      <c r="G509" s="52" t="s">
        <v>564</v>
      </c>
      <c r="H509" s="28" t="s">
        <v>36</v>
      </c>
      <c r="I509" s="32" t="s">
        <v>41</v>
      </c>
      <c r="J509" s="33">
        <v>240.15025937238227</v>
      </c>
      <c r="K509" s="33">
        <v>201111</v>
      </c>
      <c r="L509" s="34">
        <v>1.1941179715300619E-3</v>
      </c>
      <c r="M509" s="29" t="s">
        <v>565</v>
      </c>
      <c r="N509" s="35">
        <v>1705.0668415439143</v>
      </c>
      <c r="O509" s="36">
        <v>162.20817099506925</v>
      </c>
      <c r="P509" s="175">
        <v>900.54</v>
      </c>
      <c r="Q509" s="37">
        <v>3708.0166779629503</v>
      </c>
      <c r="R509" s="39">
        <v>381.6399779903652</v>
      </c>
      <c r="S509" s="39">
        <v>4.0402755536364676</v>
      </c>
    </row>
    <row r="510" spans="1:19" ht="15" customHeight="1" x14ac:dyDescent="0.25">
      <c r="A510" s="27">
        <v>503</v>
      </c>
      <c r="B510" s="28" t="s">
        <v>538</v>
      </c>
      <c r="C510" s="29" t="s">
        <v>539</v>
      </c>
      <c r="D510" s="29" t="s">
        <v>15</v>
      </c>
      <c r="E510" s="30" t="s">
        <v>23</v>
      </c>
      <c r="F510" s="31" t="s">
        <v>135</v>
      </c>
      <c r="G510" s="52" t="s">
        <v>136</v>
      </c>
      <c r="H510" s="28" t="s">
        <v>37</v>
      </c>
      <c r="I510" s="32" t="s">
        <v>41</v>
      </c>
      <c r="J510" s="33">
        <v>182.50414951913862</v>
      </c>
      <c r="K510" s="33">
        <v>201111</v>
      </c>
      <c r="L510" s="34">
        <v>9.0747969787400304E-4</v>
      </c>
      <c r="M510" s="29" t="s">
        <v>568</v>
      </c>
      <c r="N510" s="35">
        <v>1295.7794615858843</v>
      </c>
      <c r="O510" s="36">
        <v>2595.7220466777317</v>
      </c>
      <c r="P510" s="175">
        <v>684.37</v>
      </c>
      <c r="Q510" s="37">
        <v>2817.9375362033652</v>
      </c>
      <c r="R510" s="39">
        <v>290.03041590570257</v>
      </c>
      <c r="S510" s="39">
        <v>3.0704403803953961</v>
      </c>
    </row>
    <row r="511" spans="1:19" ht="15" customHeight="1" x14ac:dyDescent="0.25">
      <c r="A511" s="27">
        <v>503</v>
      </c>
      <c r="B511" s="28" t="s">
        <v>538</v>
      </c>
      <c r="C511" s="29" t="s">
        <v>539</v>
      </c>
      <c r="D511" s="29" t="s">
        <v>15</v>
      </c>
      <c r="E511" s="30" t="s">
        <v>23</v>
      </c>
      <c r="F511" s="31" t="s">
        <v>135</v>
      </c>
      <c r="G511" s="52" t="s">
        <v>136</v>
      </c>
      <c r="H511" s="28" t="s">
        <v>37</v>
      </c>
      <c r="I511" s="32" t="s">
        <v>41</v>
      </c>
      <c r="J511" s="33">
        <v>2920.5066650520189</v>
      </c>
      <c r="K511" s="33">
        <v>201111</v>
      </c>
      <c r="L511" s="34">
        <v>1.452186436869201E-2</v>
      </c>
      <c r="M511" s="211" t="s">
        <v>567</v>
      </c>
      <c r="N511" s="49">
        <v>20735.597321869336</v>
      </c>
      <c r="O511" s="36">
        <v>184.09506553139641</v>
      </c>
      <c r="P511" s="175">
        <v>10951.61</v>
      </c>
      <c r="Q511" s="37">
        <v>45093.798567682206</v>
      </c>
      <c r="R511" s="39">
        <v>4641.186323446238</v>
      </c>
      <c r="S511" s="39">
        <v>49.134453212250087</v>
      </c>
    </row>
    <row r="512" spans="1:19" ht="15" customHeight="1" x14ac:dyDescent="0.25">
      <c r="A512" s="27">
        <v>503</v>
      </c>
      <c r="B512" s="28" t="s">
        <v>538</v>
      </c>
      <c r="C512" s="29" t="s">
        <v>539</v>
      </c>
      <c r="D512" s="29" t="s">
        <v>15</v>
      </c>
      <c r="E512" s="30" t="s">
        <v>23</v>
      </c>
      <c r="F512" s="31" t="s">
        <v>135</v>
      </c>
      <c r="G512" s="52" t="s">
        <v>569</v>
      </c>
      <c r="H512" s="28" t="s">
        <v>36</v>
      </c>
      <c r="I512" s="32" t="s">
        <v>41</v>
      </c>
      <c r="J512" s="33">
        <v>207.12959870867971</v>
      </c>
      <c r="K512" s="33">
        <v>201111</v>
      </c>
      <c r="L512" s="34">
        <v>1.0299267504446784E-3</v>
      </c>
      <c r="M512" s="29" t="s">
        <v>570</v>
      </c>
      <c r="N512" s="35">
        <v>1470.620150831626</v>
      </c>
      <c r="O512" s="36">
        <v>246.79410958919084</v>
      </c>
      <c r="P512" s="175">
        <v>776.72</v>
      </c>
      <c r="Q512" s="37">
        <v>3198.164384743045</v>
      </c>
      <c r="R512" s="39">
        <v>329.16448101668993</v>
      </c>
      <c r="S512" s="39">
        <v>3.4847376650114539</v>
      </c>
    </row>
    <row r="513" spans="1:19" ht="15" customHeight="1" x14ac:dyDescent="0.25">
      <c r="A513" s="27">
        <v>503</v>
      </c>
      <c r="B513" s="28" t="s">
        <v>538</v>
      </c>
      <c r="C513" s="29" t="s">
        <v>539</v>
      </c>
      <c r="D513" s="29" t="s">
        <v>15</v>
      </c>
      <c r="E513" s="30" t="s">
        <v>23</v>
      </c>
      <c r="F513" s="31" t="s">
        <v>135</v>
      </c>
      <c r="G513" s="52" t="s">
        <v>136</v>
      </c>
      <c r="H513" s="28" t="s">
        <v>35</v>
      </c>
      <c r="I513" s="32" t="s">
        <v>41</v>
      </c>
      <c r="J513" s="33">
        <v>8278.894152190398</v>
      </c>
      <c r="K513" s="33">
        <v>201111</v>
      </c>
      <c r="L513" s="34">
        <v>4.116579477099909E-2</v>
      </c>
      <c r="M513" s="29" t="s">
        <v>571</v>
      </c>
      <c r="N513" s="35">
        <v>58780.148480551834</v>
      </c>
      <c r="O513" s="36">
        <v>3499.6797732695359</v>
      </c>
      <c r="P513" s="175">
        <v>31045.02</v>
      </c>
      <c r="Q513" s="37">
        <v>127829.45840508344</v>
      </c>
      <c r="R513" s="39">
        <v>13156.58367508664</v>
      </c>
      <c r="S513" s="39">
        <v>139.28368739494883</v>
      </c>
    </row>
    <row r="514" spans="1:19" ht="15" customHeight="1" x14ac:dyDescent="0.25">
      <c r="A514" s="27">
        <v>503</v>
      </c>
      <c r="B514" s="28" t="s">
        <v>538</v>
      </c>
      <c r="C514" s="29" t="s">
        <v>539</v>
      </c>
      <c r="D514" s="29" t="s">
        <v>15</v>
      </c>
      <c r="E514" s="30" t="s">
        <v>23</v>
      </c>
      <c r="F514" s="31" t="s">
        <v>135</v>
      </c>
      <c r="G514" s="52" t="s">
        <v>569</v>
      </c>
      <c r="H514" s="28" t="s">
        <v>36</v>
      </c>
      <c r="I514" s="32" t="s">
        <v>41</v>
      </c>
      <c r="J514" s="33">
        <v>277.67373739931702</v>
      </c>
      <c r="K514" s="33">
        <v>201111</v>
      </c>
      <c r="L514" s="34">
        <v>1.3806989045816341E-3</v>
      </c>
      <c r="M514" s="29" t="s">
        <v>484</v>
      </c>
      <c r="N514" s="35">
        <v>1971.4835355351511</v>
      </c>
      <c r="O514" s="36">
        <v>851.10617252920952</v>
      </c>
      <c r="P514" s="175">
        <v>1041.25</v>
      </c>
      <c r="Q514" s="37">
        <v>4287.3942838946614</v>
      </c>
      <c r="R514" s="39">
        <v>441.27122455135969</v>
      </c>
      <c r="S514" s="39">
        <v>4.6715686088921666</v>
      </c>
    </row>
    <row r="515" spans="1:19" ht="15" customHeight="1" x14ac:dyDescent="0.25">
      <c r="A515" s="27">
        <v>503</v>
      </c>
      <c r="B515" s="28" t="s">
        <v>538</v>
      </c>
      <c r="C515" s="29" t="s">
        <v>539</v>
      </c>
      <c r="D515" s="29" t="s">
        <v>15</v>
      </c>
      <c r="E515" s="30" t="s">
        <v>23</v>
      </c>
      <c r="F515" s="31" t="s">
        <v>135</v>
      </c>
      <c r="G515" s="52" t="s">
        <v>136</v>
      </c>
      <c r="H515" s="28" t="s">
        <v>35</v>
      </c>
      <c r="I515" s="32" t="s">
        <v>41</v>
      </c>
      <c r="J515" s="33">
        <v>3937.5703251675509</v>
      </c>
      <c r="K515" s="33">
        <v>201111</v>
      </c>
      <c r="L515" s="34">
        <v>1.95790897820982E-2</v>
      </c>
      <c r="M515" s="29" t="s">
        <v>572</v>
      </c>
      <c r="N515" s="35">
        <v>27956.749308689614</v>
      </c>
      <c r="O515" s="36">
        <v>2599.3956076450909</v>
      </c>
      <c r="P515" s="175">
        <v>14765.5</v>
      </c>
      <c r="Q515" s="37">
        <v>60797.670902088437</v>
      </c>
      <c r="R515" s="39">
        <v>6257.4750331719879</v>
      </c>
      <c r="S515" s="39">
        <v>66.245479672084016</v>
      </c>
    </row>
    <row r="516" spans="1:19" ht="15" customHeight="1" x14ac:dyDescent="0.25">
      <c r="A516" s="27">
        <v>503</v>
      </c>
      <c r="B516" s="28" t="s">
        <v>538</v>
      </c>
      <c r="C516" s="29" t="s">
        <v>539</v>
      </c>
      <c r="D516" s="29" t="s">
        <v>15</v>
      </c>
      <c r="E516" s="30" t="s">
        <v>23</v>
      </c>
      <c r="F516" s="31" t="s">
        <v>135</v>
      </c>
      <c r="G516" s="52" t="s">
        <v>136</v>
      </c>
      <c r="H516" s="28" t="s">
        <v>40</v>
      </c>
      <c r="I516" s="32" t="s">
        <v>42</v>
      </c>
      <c r="J516" s="33">
        <v>2924.6398731138675</v>
      </c>
      <c r="K516" s="33">
        <v>201111</v>
      </c>
      <c r="L516" s="34">
        <v>1.4542416243337597E-2</v>
      </c>
      <c r="M516" s="29" t="s">
        <v>137</v>
      </c>
      <c r="N516" s="35">
        <v>13892.03939729087</v>
      </c>
      <c r="O516" s="36">
        <v>2873.5094301727831</v>
      </c>
      <c r="P516" s="175">
        <v>10967.11</v>
      </c>
      <c r="Q516" s="37">
        <v>45157.616963993249</v>
      </c>
      <c r="R516" s="39">
        <v>4647.7547004193702</v>
      </c>
      <c r="S516" s="39">
        <v>49.20399009109429</v>
      </c>
    </row>
    <row r="517" spans="1:19" ht="15" customHeight="1" x14ac:dyDescent="0.25">
      <c r="A517" s="27">
        <v>503</v>
      </c>
      <c r="B517" s="28" t="s">
        <v>538</v>
      </c>
      <c r="C517" s="29" t="s">
        <v>539</v>
      </c>
      <c r="D517" s="29" t="s">
        <v>15</v>
      </c>
      <c r="E517" s="30" t="s">
        <v>23</v>
      </c>
      <c r="F517" s="31" t="s">
        <v>135</v>
      </c>
      <c r="G517" s="52" t="s">
        <v>136</v>
      </c>
      <c r="H517" s="28" t="s">
        <v>40</v>
      </c>
      <c r="I517" s="32" t="s">
        <v>42</v>
      </c>
      <c r="J517" s="33">
        <v>3233.0516488275425</v>
      </c>
      <c r="K517" s="33">
        <v>201111</v>
      </c>
      <c r="L517" s="34">
        <v>1.6075956306853142E-2</v>
      </c>
      <c r="M517" s="29" t="s">
        <v>570</v>
      </c>
      <c r="N517" s="35">
        <v>15356.995331930826</v>
      </c>
      <c r="O517" s="36">
        <v>15864.330484386435</v>
      </c>
      <c r="P517" s="175">
        <v>12123.62</v>
      </c>
      <c r="Q517" s="37">
        <v>49919.61893315702</v>
      </c>
      <c r="R517" s="39">
        <v>5137.873943275672</v>
      </c>
      <c r="S517" s="39">
        <v>54.392693868163263</v>
      </c>
    </row>
    <row r="518" spans="1:19" ht="15" customHeight="1" x14ac:dyDescent="0.25">
      <c r="A518" s="27">
        <v>503</v>
      </c>
      <c r="B518" s="28" t="s">
        <v>538</v>
      </c>
      <c r="C518" s="29" t="s">
        <v>539</v>
      </c>
      <c r="D518" s="29" t="s">
        <v>15</v>
      </c>
      <c r="E518" s="30" t="s">
        <v>23</v>
      </c>
      <c r="F518" s="31" t="s">
        <v>135</v>
      </c>
      <c r="G518" s="52" t="s">
        <v>136</v>
      </c>
      <c r="H518" s="28" t="s">
        <v>18</v>
      </c>
      <c r="I518" s="32" t="s">
        <v>41</v>
      </c>
      <c r="J518" s="33">
        <v>15131.66096553832</v>
      </c>
      <c r="K518" s="33">
        <v>201111</v>
      </c>
      <c r="L518" s="34">
        <v>7.5240344712811935E-2</v>
      </c>
      <c r="M518" s="29" t="s">
        <v>573</v>
      </c>
      <c r="N518" s="35">
        <v>107434.79285532208</v>
      </c>
      <c r="O518" s="36">
        <v>1292.6675253617616</v>
      </c>
      <c r="P518" s="175">
        <v>56742.21</v>
      </c>
      <c r="Q518" s="37">
        <v>233638.93660632722</v>
      </c>
      <c r="R518" s="39">
        <v>24046.806249295398</v>
      </c>
      <c r="S518" s="39">
        <v>254.57428213800392</v>
      </c>
    </row>
    <row r="519" spans="1:19" ht="15" customHeight="1" x14ac:dyDescent="0.25">
      <c r="A519" s="27">
        <v>503</v>
      </c>
      <c r="B519" s="28" t="s">
        <v>538</v>
      </c>
      <c r="C519" s="29" t="s">
        <v>539</v>
      </c>
      <c r="D519" s="29" t="s">
        <v>15</v>
      </c>
      <c r="E519" s="30" t="s">
        <v>23</v>
      </c>
      <c r="F519" s="31" t="s">
        <v>135</v>
      </c>
      <c r="G519" s="52" t="s">
        <v>136</v>
      </c>
      <c r="H519" s="28" t="s">
        <v>34</v>
      </c>
      <c r="I519" s="32" t="s">
        <v>41</v>
      </c>
      <c r="J519" s="33">
        <v>17849.323649864109</v>
      </c>
      <c r="K519" s="33">
        <v>201111</v>
      </c>
      <c r="L519" s="34">
        <v>8.8753592045507756E-2</v>
      </c>
      <c r="M519" s="29" t="s">
        <v>573</v>
      </c>
      <c r="N519" s="35">
        <v>126730.19791403519</v>
      </c>
      <c r="O519" s="36">
        <v>416.42883565409477</v>
      </c>
      <c r="P519" s="175">
        <v>66933.17</v>
      </c>
      <c r="Q519" s="37">
        <v>275600.74245610461</v>
      </c>
      <c r="R519" s="39">
        <v>28365.638674219303</v>
      </c>
      <c r="S519" s="39">
        <v>300.29609870071499</v>
      </c>
    </row>
    <row r="520" spans="1:19" ht="15" customHeight="1" x14ac:dyDescent="0.25">
      <c r="A520" s="27">
        <v>503</v>
      </c>
      <c r="B520" s="28" t="s">
        <v>538</v>
      </c>
      <c r="C520" s="29" t="s">
        <v>539</v>
      </c>
      <c r="D520" s="29" t="s">
        <v>15</v>
      </c>
      <c r="E520" s="30" t="s">
        <v>23</v>
      </c>
      <c r="F520" s="31" t="s">
        <v>135</v>
      </c>
      <c r="G520" s="52" t="s">
        <v>136</v>
      </c>
      <c r="H520" s="28" t="s">
        <v>37</v>
      </c>
      <c r="I520" s="32" t="s">
        <v>41</v>
      </c>
      <c r="J520" s="33">
        <v>1572.8854450520025</v>
      </c>
      <c r="K520" s="33">
        <v>201111</v>
      </c>
      <c r="L520" s="34">
        <v>7.8209816720716547E-3</v>
      </c>
      <c r="M520" s="29" t="s">
        <v>484</v>
      </c>
      <c r="N520" s="35">
        <v>11167.486659869219</v>
      </c>
      <c r="O520" s="36">
        <v>13861.824825628551</v>
      </c>
      <c r="P520" s="175">
        <v>5898.16</v>
      </c>
      <c r="Q520" s="37">
        <v>24285.984441658809</v>
      </c>
      <c r="R520" s="39">
        <v>2499.5849190410863</v>
      </c>
      <c r="S520" s="39">
        <v>26.462143446866694</v>
      </c>
    </row>
    <row r="521" spans="1:19" ht="15" customHeight="1" x14ac:dyDescent="0.25">
      <c r="A521" s="27">
        <v>503</v>
      </c>
      <c r="B521" s="28" t="s">
        <v>538</v>
      </c>
      <c r="C521" s="29" t="s">
        <v>539</v>
      </c>
      <c r="D521" s="29" t="s">
        <v>15</v>
      </c>
      <c r="E521" s="30" t="s">
        <v>23</v>
      </c>
      <c r="F521" s="31" t="s">
        <v>135</v>
      </c>
      <c r="G521" s="32" t="s">
        <v>136</v>
      </c>
      <c r="H521" s="28" t="s">
        <v>18</v>
      </c>
      <c r="I521" s="32" t="s">
        <v>41</v>
      </c>
      <c r="J521" s="33">
        <v>7405.7316903951705</v>
      </c>
      <c r="K521" s="33">
        <v>201111</v>
      </c>
      <c r="L521" s="34">
        <v>3.6824100573291219E-2</v>
      </c>
      <c r="M521" s="29" t="s">
        <v>77</v>
      </c>
      <c r="N521" s="35">
        <v>52580.695001805718</v>
      </c>
      <c r="O521" s="36">
        <v>0</v>
      </c>
      <c r="P521" s="175">
        <v>27770.75</v>
      </c>
      <c r="Q521" s="37">
        <v>114347.47850062934</v>
      </c>
      <c r="R521" s="39">
        <v>11768.978666570598</v>
      </c>
      <c r="S521" s="39">
        <v>124.59364725939361</v>
      </c>
    </row>
    <row r="522" spans="1:19" ht="15" customHeight="1" x14ac:dyDescent="0.25">
      <c r="A522" s="27">
        <v>503</v>
      </c>
      <c r="B522" s="28" t="s">
        <v>538</v>
      </c>
      <c r="C522" s="29" t="s">
        <v>539</v>
      </c>
      <c r="D522" s="29" t="s">
        <v>15</v>
      </c>
      <c r="E522" s="30" t="s">
        <v>23</v>
      </c>
      <c r="F522" s="31" t="s">
        <v>24</v>
      </c>
      <c r="G522" s="52" t="s">
        <v>25</v>
      </c>
      <c r="H522" s="28" t="s">
        <v>35</v>
      </c>
      <c r="I522" s="32" t="s">
        <v>41</v>
      </c>
      <c r="J522" s="33">
        <v>9011.1030751691305</v>
      </c>
      <c r="K522" s="33">
        <v>201111</v>
      </c>
      <c r="L522" s="34">
        <v>4.4806614631567293E-2</v>
      </c>
      <c r="M522" s="29" t="s">
        <v>256</v>
      </c>
      <c r="N522" s="35">
        <v>63978.831833700831</v>
      </c>
      <c r="O522" s="36">
        <v>6677.4074084192316</v>
      </c>
      <c r="P522" s="175">
        <v>33778.107122482616</v>
      </c>
      <c r="Q522" s="37">
        <v>139135.0589289139</v>
      </c>
      <c r="R522" s="39">
        <v>14320.177727141545</v>
      </c>
      <c r="S522" s="39">
        <v>125.52225298471177</v>
      </c>
    </row>
    <row r="523" spans="1:19" ht="15" customHeight="1" x14ac:dyDescent="0.25">
      <c r="A523" s="27">
        <v>503</v>
      </c>
      <c r="B523" s="28" t="s">
        <v>538</v>
      </c>
      <c r="C523" s="29" t="s">
        <v>539</v>
      </c>
      <c r="D523" s="29" t="s">
        <v>15</v>
      </c>
      <c r="E523" s="30" t="s">
        <v>23</v>
      </c>
      <c r="F523" s="31" t="s">
        <v>24</v>
      </c>
      <c r="G523" s="52" t="s">
        <v>25</v>
      </c>
      <c r="H523" s="28" t="s">
        <v>35</v>
      </c>
      <c r="I523" s="32" t="s">
        <v>41</v>
      </c>
      <c r="J523" s="33">
        <v>2426.4157394454842</v>
      </c>
      <c r="K523" s="33">
        <v>201111</v>
      </c>
      <c r="L523" s="34">
        <v>1.2065057303904232E-2</v>
      </c>
      <c r="M523" s="29" t="s">
        <v>553</v>
      </c>
      <c r="N523" s="35">
        <v>17227.551750062939</v>
      </c>
      <c r="O523" s="36">
        <v>1798.0225394518866</v>
      </c>
      <c r="P523" s="175">
        <v>9095.4160080391666</v>
      </c>
      <c r="Q523" s="37">
        <v>37464.835778438275</v>
      </c>
      <c r="R523" s="39">
        <v>3855.9879227816673</v>
      </c>
      <c r="S523" s="39">
        <v>33.7993215427786</v>
      </c>
    </row>
    <row r="524" spans="1:19" ht="15" customHeight="1" x14ac:dyDescent="0.25">
      <c r="A524" s="27">
        <v>503</v>
      </c>
      <c r="B524" s="28" t="s">
        <v>538</v>
      </c>
      <c r="C524" s="29" t="s">
        <v>539</v>
      </c>
      <c r="D524" s="29" t="s">
        <v>15</v>
      </c>
      <c r="E524" s="30" t="s">
        <v>23</v>
      </c>
      <c r="F524" s="31" t="s">
        <v>24</v>
      </c>
      <c r="G524" s="52" t="s">
        <v>25</v>
      </c>
      <c r="H524" s="28" t="s">
        <v>35</v>
      </c>
      <c r="I524" s="32" t="s">
        <v>41</v>
      </c>
      <c r="J524" s="33">
        <v>1914.9080875773616</v>
      </c>
      <c r="K524" s="33">
        <v>201111</v>
      </c>
      <c r="L524" s="34">
        <v>9.5216476849966508E-3</v>
      </c>
      <c r="M524" s="29" t="s">
        <v>554</v>
      </c>
      <c r="N524" s="35">
        <v>13595.847421799268</v>
      </c>
      <c r="O524" s="36">
        <v>1418.9851501827352</v>
      </c>
      <c r="P524" s="175">
        <v>7178.0341888380262</v>
      </c>
      <c r="Q524" s="37">
        <v>29566.951724556689</v>
      </c>
      <c r="R524" s="39">
        <v>3043.1151343515025</v>
      </c>
      <c r="S524" s="39">
        <v>26.674156915783005</v>
      </c>
    </row>
    <row r="525" spans="1:19" ht="15" customHeight="1" x14ac:dyDescent="0.25">
      <c r="A525" s="27">
        <v>503</v>
      </c>
      <c r="B525" s="28" t="s">
        <v>538</v>
      </c>
      <c r="C525" s="29" t="s">
        <v>539</v>
      </c>
      <c r="D525" s="29" t="s">
        <v>15</v>
      </c>
      <c r="E525" s="30" t="s">
        <v>23</v>
      </c>
      <c r="F525" s="31" t="s">
        <v>24</v>
      </c>
      <c r="G525" s="52" t="s">
        <v>25</v>
      </c>
      <c r="H525" s="28" t="s">
        <v>35</v>
      </c>
      <c r="I525" s="32" t="s">
        <v>41</v>
      </c>
      <c r="J525" s="33">
        <v>2175.8548845963783</v>
      </c>
      <c r="K525" s="33">
        <v>201111</v>
      </c>
      <c r="L525" s="34">
        <v>1.081917391190128E-2</v>
      </c>
      <c r="M525" s="29" t="s">
        <v>555</v>
      </c>
      <c r="N525" s="35">
        <v>15448.569680634288</v>
      </c>
      <c r="O525" s="36">
        <v>1612.3519401398403</v>
      </c>
      <c r="P525" s="175">
        <v>8156.1922990897147</v>
      </c>
      <c r="Q525" s="37">
        <v>33596.07531549628</v>
      </c>
      <c r="R525" s="39">
        <v>3457.8040441851649</v>
      </c>
      <c r="S525" s="39">
        <v>30.309075926001572</v>
      </c>
    </row>
    <row r="526" spans="1:19" ht="15" customHeight="1" x14ac:dyDescent="0.25">
      <c r="A526" s="27">
        <v>503</v>
      </c>
      <c r="B526" s="28" t="s">
        <v>538</v>
      </c>
      <c r="C526" s="29" t="s">
        <v>539</v>
      </c>
      <c r="D526" s="29" t="s">
        <v>15</v>
      </c>
      <c r="E526" s="30" t="s">
        <v>23</v>
      </c>
      <c r="F526" s="31" t="s">
        <v>24</v>
      </c>
      <c r="G526" s="52" t="s">
        <v>25</v>
      </c>
      <c r="H526" s="28" t="s">
        <v>35</v>
      </c>
      <c r="I526" s="32" t="s">
        <v>41</v>
      </c>
      <c r="J526" s="33">
        <v>210.31532894070006</v>
      </c>
      <c r="K526" s="33">
        <v>201111</v>
      </c>
      <c r="L526" s="34">
        <v>1.0457674067589544E-3</v>
      </c>
      <c r="M526" s="29" t="s">
        <v>556</v>
      </c>
      <c r="N526" s="35">
        <v>1493.2388354789705</v>
      </c>
      <c r="O526" s="36">
        <v>155.84786056244283</v>
      </c>
      <c r="P526" s="175">
        <v>788.36414939788608</v>
      </c>
      <c r="Q526" s="37">
        <v>3247.3533419513119</v>
      </c>
      <c r="R526" s="39">
        <v>334.22688255250404</v>
      </c>
      <c r="S526" s="39">
        <v>2.9296362171910828</v>
      </c>
    </row>
    <row r="527" spans="1:19" ht="15" customHeight="1" x14ac:dyDescent="0.25">
      <c r="A527" s="27">
        <v>503</v>
      </c>
      <c r="B527" s="28" t="s">
        <v>538</v>
      </c>
      <c r="C527" s="29" t="s">
        <v>539</v>
      </c>
      <c r="D527" s="29" t="s">
        <v>15</v>
      </c>
      <c r="E527" s="30" t="s">
        <v>23</v>
      </c>
      <c r="F527" s="31" t="s">
        <v>24</v>
      </c>
      <c r="G527" s="52" t="s">
        <v>25</v>
      </c>
      <c r="H527" s="28" t="s">
        <v>35</v>
      </c>
      <c r="I527" s="32" t="s">
        <v>41</v>
      </c>
      <c r="J527" s="33">
        <v>299.89408015618341</v>
      </c>
      <c r="K527" s="33">
        <v>201111</v>
      </c>
      <c r="L527" s="34">
        <v>1.4911868577859163E-3</v>
      </c>
      <c r="M527" s="29" t="s">
        <v>557</v>
      </c>
      <c r="N527" s="35">
        <v>2129.2479691089025</v>
      </c>
      <c r="O527" s="36">
        <v>222.22750487607584</v>
      </c>
      <c r="P527" s="175">
        <v>1124.1496201410746</v>
      </c>
      <c r="Q527" s="37">
        <v>4630.4853209305738</v>
      </c>
      <c r="R527" s="39">
        <v>476.58277697301503</v>
      </c>
      <c r="S527" s="39">
        <v>4.1774442356243222</v>
      </c>
    </row>
    <row r="528" spans="1:19" ht="15" customHeight="1" x14ac:dyDescent="0.25">
      <c r="A528" s="27">
        <v>503</v>
      </c>
      <c r="B528" s="28" t="s">
        <v>538</v>
      </c>
      <c r="C528" s="29" t="s">
        <v>539</v>
      </c>
      <c r="D528" s="29" t="s">
        <v>15</v>
      </c>
      <c r="E528" s="30" t="s">
        <v>23</v>
      </c>
      <c r="F528" s="31" t="s">
        <v>24</v>
      </c>
      <c r="G528" s="52" t="s">
        <v>25</v>
      </c>
      <c r="H528" s="28" t="s">
        <v>35</v>
      </c>
      <c r="I528" s="32" t="s">
        <v>41</v>
      </c>
      <c r="J528" s="33">
        <v>114.24536386902226</v>
      </c>
      <c r="K528" s="33">
        <v>201111</v>
      </c>
      <c r="L528" s="34">
        <v>5.6807118391844435E-4</v>
      </c>
      <c r="M528" s="29" t="s">
        <v>558</v>
      </c>
      <c r="N528" s="35">
        <v>811.14208347005808</v>
      </c>
      <c r="O528" s="36">
        <v>84.658097095647946</v>
      </c>
      <c r="P528" s="175">
        <v>428.24842633899988</v>
      </c>
      <c r="Q528" s="37">
        <v>1763.9944079735519</v>
      </c>
      <c r="R528" s="39">
        <v>181.55534360876766</v>
      </c>
      <c r="S528" s="39">
        <v>1.5914073278568845</v>
      </c>
    </row>
    <row r="529" spans="1:19" ht="15" customHeight="1" x14ac:dyDescent="0.25">
      <c r="A529" s="27">
        <v>503</v>
      </c>
      <c r="B529" s="28" t="s">
        <v>538</v>
      </c>
      <c r="C529" s="29" t="s">
        <v>539</v>
      </c>
      <c r="D529" s="29" t="s">
        <v>15</v>
      </c>
      <c r="E529" s="30" t="s">
        <v>23</v>
      </c>
      <c r="F529" s="31" t="s">
        <v>24</v>
      </c>
      <c r="G529" s="52" t="s">
        <v>25</v>
      </c>
      <c r="H529" s="28" t="s">
        <v>35</v>
      </c>
      <c r="I529" s="32" t="s">
        <v>41</v>
      </c>
      <c r="J529" s="33">
        <v>1106.1028410955337</v>
      </c>
      <c r="K529" s="33">
        <v>201111</v>
      </c>
      <c r="L529" s="34">
        <v>5.4999619170285749E-3</v>
      </c>
      <c r="M529" s="29" t="s">
        <v>559</v>
      </c>
      <c r="N529" s="35">
        <v>7853.3301717782897</v>
      </c>
      <c r="O529" s="36">
        <v>819.64430369877323</v>
      </c>
      <c r="P529" s="175">
        <v>4146.2288528249719</v>
      </c>
      <c r="Q529" s="37">
        <v>17078.673131743933</v>
      </c>
      <c r="R529" s="39">
        <v>1757.7858267576139</v>
      </c>
      <c r="S529" s="39">
        <v>15.407716401523473</v>
      </c>
    </row>
    <row r="530" spans="1:19" ht="15" customHeight="1" x14ac:dyDescent="0.25">
      <c r="A530" s="27">
        <v>503</v>
      </c>
      <c r="B530" s="28" t="s">
        <v>538</v>
      </c>
      <c r="C530" s="29" t="s">
        <v>539</v>
      </c>
      <c r="D530" s="29" t="s">
        <v>15</v>
      </c>
      <c r="E530" s="30" t="s">
        <v>23</v>
      </c>
      <c r="F530" s="31" t="s">
        <v>24</v>
      </c>
      <c r="G530" s="52" t="s">
        <v>25</v>
      </c>
      <c r="H530" s="28" t="s">
        <v>35</v>
      </c>
      <c r="I530" s="32" t="s">
        <v>41</v>
      </c>
      <c r="J530" s="33">
        <v>111.64887832654449</v>
      </c>
      <c r="K530" s="33">
        <v>201111</v>
      </c>
      <c r="L530" s="34">
        <v>5.5516047519302519E-4</v>
      </c>
      <c r="M530" s="29" t="s">
        <v>67</v>
      </c>
      <c r="N530" s="35">
        <v>792.70703611846591</v>
      </c>
      <c r="O530" s="36">
        <v>82.734049434383223</v>
      </c>
      <c r="P530" s="175">
        <v>418.5123270146409</v>
      </c>
      <c r="Q530" s="37">
        <v>1723.9036259741531</v>
      </c>
      <c r="R530" s="39">
        <v>177.42908579947746</v>
      </c>
      <c r="S530" s="39">
        <v>1.5552389794965009</v>
      </c>
    </row>
    <row r="531" spans="1:19" ht="15" customHeight="1" x14ac:dyDescent="0.25">
      <c r="A531" s="27">
        <v>503</v>
      </c>
      <c r="B531" s="28" t="s">
        <v>538</v>
      </c>
      <c r="C531" s="29" t="s">
        <v>539</v>
      </c>
      <c r="D531" s="29" t="s">
        <v>15</v>
      </c>
      <c r="E531" s="30" t="s">
        <v>23</v>
      </c>
      <c r="F531" s="31" t="s">
        <v>24</v>
      </c>
      <c r="G531" s="52" t="s">
        <v>25</v>
      </c>
      <c r="H531" s="28" t="s">
        <v>35</v>
      </c>
      <c r="I531" s="32" t="s">
        <v>41</v>
      </c>
      <c r="J531" s="33">
        <v>602.38464585484462</v>
      </c>
      <c r="K531" s="33">
        <v>201111</v>
      </c>
      <c r="L531" s="34">
        <v>2.9952844242972518E-3</v>
      </c>
      <c r="M531" s="29" t="s">
        <v>26</v>
      </c>
      <c r="N531" s="35">
        <v>4276.9309855693973</v>
      </c>
      <c r="O531" s="36">
        <v>446.37905741341638</v>
      </c>
      <c r="P531" s="175">
        <v>2258.0353396065084</v>
      </c>
      <c r="Q531" s="37">
        <v>9301.0614238605467</v>
      </c>
      <c r="R531" s="39">
        <v>957.29181175532028</v>
      </c>
      <c r="S531" s="39">
        <v>8.3910568196090267</v>
      </c>
    </row>
    <row r="532" spans="1:19" ht="15" customHeight="1" x14ac:dyDescent="0.25">
      <c r="A532" s="27">
        <v>503</v>
      </c>
      <c r="B532" s="28" t="s">
        <v>538</v>
      </c>
      <c r="C532" s="29" t="s">
        <v>539</v>
      </c>
      <c r="D532" s="29" t="s">
        <v>15</v>
      </c>
      <c r="E532" s="30" t="s">
        <v>23</v>
      </c>
      <c r="F532" s="31" t="s">
        <v>24</v>
      </c>
      <c r="G532" s="52" t="s">
        <v>25</v>
      </c>
      <c r="H532" s="28" t="s">
        <v>35</v>
      </c>
      <c r="I532" s="32" t="s">
        <v>41</v>
      </c>
      <c r="J532" s="33">
        <v>99.964693385394483</v>
      </c>
      <c r="K532" s="33">
        <v>201111</v>
      </c>
      <c r="L532" s="34">
        <v>4.9706228592863878E-4</v>
      </c>
      <c r="M532" s="29" t="s">
        <v>262</v>
      </c>
      <c r="N532" s="35">
        <v>709.74932303630089</v>
      </c>
      <c r="O532" s="36">
        <v>74.075834958691942</v>
      </c>
      <c r="P532" s="175">
        <v>374.71987204542478</v>
      </c>
      <c r="Q532" s="37">
        <v>1543.4951069768579</v>
      </c>
      <c r="R532" s="39">
        <v>158.86092565767169</v>
      </c>
      <c r="S532" s="39">
        <v>1.3924814118747737</v>
      </c>
    </row>
    <row r="533" spans="1:19" ht="15" customHeight="1" x14ac:dyDescent="0.25">
      <c r="A533" s="27">
        <v>503</v>
      </c>
      <c r="B533" s="28" t="s">
        <v>538</v>
      </c>
      <c r="C533" s="29" t="s">
        <v>539</v>
      </c>
      <c r="D533" s="29" t="s">
        <v>15</v>
      </c>
      <c r="E533" s="30" t="s">
        <v>23</v>
      </c>
      <c r="F533" s="31" t="s">
        <v>24</v>
      </c>
      <c r="G533" s="52" t="s">
        <v>25</v>
      </c>
      <c r="H533" s="28" t="s">
        <v>35</v>
      </c>
      <c r="I533" s="32" t="s">
        <v>41</v>
      </c>
      <c r="J533" s="33">
        <v>275.22746750264457</v>
      </c>
      <c r="K533" s="33">
        <v>201111</v>
      </c>
      <c r="L533" s="34">
        <v>1.3685351248944344E-3</v>
      </c>
      <c r="M533" s="29" t="s">
        <v>265</v>
      </c>
      <c r="N533" s="35">
        <v>1954.1150192687767</v>
      </c>
      <c r="O533" s="36">
        <v>203.94905209406099</v>
      </c>
      <c r="P533" s="175">
        <v>1031.6866645452633</v>
      </c>
      <c r="Q533" s="37">
        <v>4249.6228919362848</v>
      </c>
      <c r="R533" s="39">
        <v>437.38332778475842</v>
      </c>
      <c r="S533" s="39">
        <v>3.8338449262006766</v>
      </c>
    </row>
    <row r="534" spans="1:19" ht="15" customHeight="1" x14ac:dyDescent="0.25">
      <c r="A534" s="27">
        <v>503</v>
      </c>
      <c r="B534" s="28" t="s">
        <v>538</v>
      </c>
      <c r="C534" s="29" t="s">
        <v>539</v>
      </c>
      <c r="D534" s="29" t="s">
        <v>15</v>
      </c>
      <c r="E534" s="30" t="s">
        <v>23</v>
      </c>
      <c r="F534" s="31" t="s">
        <v>24</v>
      </c>
      <c r="G534" s="52" t="s">
        <v>25</v>
      </c>
      <c r="H534" s="28" t="s">
        <v>35</v>
      </c>
      <c r="I534" s="32" t="s">
        <v>41</v>
      </c>
      <c r="J534" s="33">
        <v>1381.3303085981784</v>
      </c>
      <c r="K534" s="33">
        <v>201111</v>
      </c>
      <c r="L534" s="34">
        <v>6.8684970419230097E-3</v>
      </c>
      <c r="M534" s="29" t="s">
        <v>560</v>
      </c>
      <c r="N534" s="35">
        <v>9807.4451910470671</v>
      </c>
      <c r="O534" s="36">
        <v>1023.5933557928344</v>
      </c>
      <c r="P534" s="175">
        <v>5177.9155173702338</v>
      </c>
      <c r="Q534" s="37">
        <v>21328.296023680217</v>
      </c>
      <c r="R534" s="39">
        <v>2195.1691545423719</v>
      </c>
      <c r="S534" s="39">
        <v>19.241561327724149</v>
      </c>
    </row>
    <row r="535" spans="1:19" ht="15" customHeight="1" x14ac:dyDescent="0.25">
      <c r="A535" s="27">
        <v>503</v>
      </c>
      <c r="B535" s="28" t="s">
        <v>538</v>
      </c>
      <c r="C535" s="29" t="s">
        <v>539</v>
      </c>
      <c r="D535" s="29" t="s">
        <v>15</v>
      </c>
      <c r="E535" s="30" t="s">
        <v>23</v>
      </c>
      <c r="F535" s="31" t="s">
        <v>24</v>
      </c>
      <c r="G535" s="52" t="s">
        <v>25</v>
      </c>
      <c r="H535" s="28" t="s">
        <v>35</v>
      </c>
      <c r="I535" s="32" t="s">
        <v>41</v>
      </c>
      <c r="J535" s="33">
        <v>1973.3290122831118</v>
      </c>
      <c r="K535" s="33">
        <v>201111</v>
      </c>
      <c r="L535" s="34">
        <v>9.812138631318584E-3</v>
      </c>
      <c r="M535" s="29" t="s">
        <v>561</v>
      </c>
      <c r="N535" s="35">
        <v>14010.635987210095</v>
      </c>
      <c r="O535" s="36">
        <v>1462.2762225611918</v>
      </c>
      <c r="P535" s="175">
        <v>7397.0164556745058</v>
      </c>
      <c r="Q535" s="37">
        <v>30468.99431954317</v>
      </c>
      <c r="R535" s="39">
        <v>3135.9559350605314</v>
      </c>
      <c r="S535" s="39">
        <v>27.487944753891636</v>
      </c>
    </row>
    <row r="536" spans="1:19" ht="15" customHeight="1" x14ac:dyDescent="0.25">
      <c r="A536" s="27">
        <v>503</v>
      </c>
      <c r="B536" s="28" t="s">
        <v>538</v>
      </c>
      <c r="C536" s="29" t="s">
        <v>539</v>
      </c>
      <c r="D536" s="29" t="s">
        <v>15</v>
      </c>
      <c r="E536" s="30" t="s">
        <v>23</v>
      </c>
      <c r="F536" s="31" t="s">
        <v>30</v>
      </c>
      <c r="G536" s="52" t="s">
        <v>31</v>
      </c>
      <c r="H536" s="28" t="s">
        <v>38</v>
      </c>
      <c r="I536" s="32" t="s">
        <v>41</v>
      </c>
      <c r="J536" s="33">
        <v>7073.8114912655637</v>
      </c>
      <c r="K536" s="33">
        <v>201110.99873300001</v>
      </c>
      <c r="L536" s="34">
        <v>3.5173667953670364E-2</v>
      </c>
      <c r="M536" s="29" t="s">
        <v>540</v>
      </c>
      <c r="N536" s="35">
        <v>50224.061587985503</v>
      </c>
      <c r="O536" s="36">
        <v>2334.1136405197813</v>
      </c>
      <c r="P536" s="175">
        <v>26513.129247139535</v>
      </c>
      <c r="Q536" s="37">
        <v>109222.49769863483</v>
      </c>
      <c r="R536" s="39">
        <v>11241.496970943714</v>
      </c>
      <c r="S536" s="39">
        <v>119.46630716508139</v>
      </c>
    </row>
    <row r="537" spans="1:19" ht="15" customHeight="1" x14ac:dyDescent="0.25">
      <c r="A537" s="27">
        <v>503</v>
      </c>
      <c r="B537" s="28" t="s">
        <v>538</v>
      </c>
      <c r="C537" s="29" t="s">
        <v>539</v>
      </c>
      <c r="D537" s="29" t="s">
        <v>15</v>
      </c>
      <c r="E537" s="30" t="s">
        <v>23</v>
      </c>
      <c r="F537" s="31" t="s">
        <v>30</v>
      </c>
      <c r="G537" s="52" t="s">
        <v>31</v>
      </c>
      <c r="H537" s="28" t="s">
        <v>38</v>
      </c>
      <c r="I537" s="32" t="s">
        <v>41</v>
      </c>
      <c r="J537" s="33">
        <v>4208.9505561350697</v>
      </c>
      <c r="K537" s="33">
        <v>201110.99873300001</v>
      </c>
      <c r="L537" s="34">
        <v>2.0928495122849933E-2</v>
      </c>
      <c r="M537" s="29" t="s">
        <v>541</v>
      </c>
      <c r="N537" s="35">
        <v>29883.548948558997</v>
      </c>
      <c r="O537" s="36">
        <v>456.87931443969444</v>
      </c>
      <c r="P537" s="175">
        <v>15775.43179027623</v>
      </c>
      <c r="Q537" s="37">
        <v>64987.891322628981</v>
      </c>
      <c r="R537" s="39">
        <v>6688.7426935346866</v>
      </c>
      <c r="S537" s="39">
        <v>71.083005336337052</v>
      </c>
    </row>
    <row r="538" spans="1:19" ht="15" customHeight="1" x14ac:dyDescent="0.25">
      <c r="A538" s="27">
        <v>503</v>
      </c>
      <c r="B538" s="28" t="s">
        <v>538</v>
      </c>
      <c r="C538" s="29" t="s">
        <v>539</v>
      </c>
      <c r="D538" s="29" t="s">
        <v>15</v>
      </c>
      <c r="E538" s="30" t="s">
        <v>23</v>
      </c>
      <c r="F538" s="31" t="s">
        <v>30</v>
      </c>
      <c r="G538" s="52" t="s">
        <v>31</v>
      </c>
      <c r="H538" s="28" t="s">
        <v>38</v>
      </c>
      <c r="I538" s="32" t="s">
        <v>41</v>
      </c>
      <c r="J538" s="33">
        <v>3387.0534948002369</v>
      </c>
      <c r="K538" s="33">
        <v>201110.99873300001</v>
      </c>
      <c r="L538" s="34">
        <v>1.6841711871248641E-2</v>
      </c>
      <c r="M538" s="29" t="s">
        <v>542</v>
      </c>
      <c r="N538" s="35">
        <v>24048.079813081684</v>
      </c>
      <c r="O538" s="36">
        <v>6865.332331053125</v>
      </c>
      <c r="P538" s="175">
        <v>12694.909013720862</v>
      </c>
      <c r="Q538" s="37">
        <v>52297.469758384264</v>
      </c>
      <c r="R538" s="39">
        <v>5382.6076153195809</v>
      </c>
      <c r="S538" s="39">
        <v>57.202368722151824</v>
      </c>
    </row>
    <row r="539" spans="1:19" ht="15" customHeight="1" x14ac:dyDescent="0.25">
      <c r="A539" s="27">
        <v>503</v>
      </c>
      <c r="B539" s="28" t="s">
        <v>538</v>
      </c>
      <c r="C539" s="29" t="s">
        <v>539</v>
      </c>
      <c r="D539" s="29" t="s">
        <v>15</v>
      </c>
      <c r="E539" s="30" t="s">
        <v>23</v>
      </c>
      <c r="F539" s="31" t="s">
        <v>30</v>
      </c>
      <c r="G539" s="52" t="s">
        <v>31</v>
      </c>
      <c r="H539" s="28" t="s">
        <v>18</v>
      </c>
      <c r="I539" s="32" t="s">
        <v>41</v>
      </c>
      <c r="J539" s="33">
        <v>662.98172111718509</v>
      </c>
      <c r="K539" s="33">
        <v>201110.99873300001</v>
      </c>
      <c r="L539" s="34">
        <v>3.2965960354926992E-3</v>
      </c>
      <c r="M539" s="29" t="s">
        <v>543</v>
      </c>
      <c r="N539" s="35">
        <v>4707.1702199320143</v>
      </c>
      <c r="O539" s="36">
        <v>69.263939620342157</v>
      </c>
      <c r="P539" s="175">
        <v>2484.8996682845291</v>
      </c>
      <c r="Q539" s="37">
        <v>10236.704723948404</v>
      </c>
      <c r="R539" s="39">
        <v>1053.5914081019</v>
      </c>
      <c r="S539" s="39">
        <v>11.196789458924314</v>
      </c>
    </row>
    <row r="540" spans="1:19" ht="15" customHeight="1" x14ac:dyDescent="0.25">
      <c r="A540" s="27">
        <v>503</v>
      </c>
      <c r="B540" s="28" t="s">
        <v>538</v>
      </c>
      <c r="C540" s="29" t="s">
        <v>539</v>
      </c>
      <c r="D540" s="29" t="s">
        <v>15</v>
      </c>
      <c r="E540" s="30" t="s">
        <v>23</v>
      </c>
      <c r="F540" s="31" t="s">
        <v>30</v>
      </c>
      <c r="G540" s="52" t="s">
        <v>31</v>
      </c>
      <c r="H540" s="28" t="s">
        <v>37</v>
      </c>
      <c r="I540" s="32" t="s">
        <v>41</v>
      </c>
      <c r="J540" s="33">
        <v>9962.3460748381967</v>
      </c>
      <c r="K540" s="33">
        <v>201110.99873300001</v>
      </c>
      <c r="L540" s="34">
        <v>4.953655512428963E-2</v>
      </c>
      <c r="M540" s="29" t="s">
        <v>544</v>
      </c>
      <c r="N540" s="35">
        <v>70732.657131351196</v>
      </c>
      <c r="O540" s="36">
        <v>157.83225930871782</v>
      </c>
      <c r="P540" s="175">
        <v>37339.560984123469</v>
      </c>
      <c r="Q540" s="37">
        <v>153822.6347387929</v>
      </c>
      <c r="R540" s="39">
        <v>15831.872726898233</v>
      </c>
      <c r="S540" s="39">
        <v>168.24942221474615</v>
      </c>
    </row>
    <row r="541" spans="1:19" ht="15" customHeight="1" x14ac:dyDescent="0.25">
      <c r="A541" s="27">
        <v>503</v>
      </c>
      <c r="B541" s="28" t="s">
        <v>538</v>
      </c>
      <c r="C541" s="29" t="s">
        <v>539</v>
      </c>
      <c r="D541" s="29" t="s">
        <v>15</v>
      </c>
      <c r="E541" s="30" t="s">
        <v>23</v>
      </c>
      <c r="F541" s="31" t="s">
        <v>30</v>
      </c>
      <c r="G541" s="52" t="s">
        <v>31</v>
      </c>
      <c r="H541" s="28" t="s">
        <v>37</v>
      </c>
      <c r="I541" s="32" t="s">
        <v>41</v>
      </c>
      <c r="J541" s="33">
        <v>100.50953161923576</v>
      </c>
      <c r="K541" s="33">
        <v>201110.99873300001</v>
      </c>
      <c r="L541" s="34">
        <v>4.9977143096323004E-4</v>
      </c>
      <c r="M541" s="29" t="s">
        <v>545</v>
      </c>
      <c r="N541" s="35">
        <v>713.61767449657395</v>
      </c>
      <c r="O541" s="36">
        <v>955.11064347389834</v>
      </c>
      <c r="P541" s="175">
        <v>376.71589907935947</v>
      </c>
      <c r="Q541" s="37">
        <v>1551.9076384107607</v>
      </c>
      <c r="R541" s="39">
        <v>159.72684551231455</v>
      </c>
      <c r="S541" s="39">
        <v>1.697458660337277</v>
      </c>
    </row>
    <row r="542" spans="1:19" ht="15" customHeight="1" x14ac:dyDescent="0.25">
      <c r="A542" s="27">
        <v>503</v>
      </c>
      <c r="B542" s="28" t="s">
        <v>538</v>
      </c>
      <c r="C542" s="29" t="s">
        <v>539</v>
      </c>
      <c r="D542" s="29" t="s">
        <v>15</v>
      </c>
      <c r="E542" s="30" t="s">
        <v>23</v>
      </c>
      <c r="F542" s="31" t="s">
        <v>30</v>
      </c>
      <c r="G542" s="52" t="s">
        <v>31</v>
      </c>
      <c r="H542" s="28" t="s">
        <v>38</v>
      </c>
      <c r="I542" s="32" t="s">
        <v>41</v>
      </c>
      <c r="J542" s="33">
        <v>229.03182441655386</v>
      </c>
      <c r="K542" s="33">
        <v>201110.99873300001</v>
      </c>
      <c r="L542" s="34">
        <v>1.1388329124685131E-3</v>
      </c>
      <c r="M542" s="29" t="s">
        <v>545</v>
      </c>
      <c r="N542" s="35">
        <v>1626.1259533575326</v>
      </c>
      <c r="O542" s="36">
        <v>4165.0180126104133</v>
      </c>
      <c r="P542" s="175">
        <v>858.42769956299765</v>
      </c>
      <c r="Q542" s="37">
        <v>3536.3435887624591</v>
      </c>
      <c r="R542" s="39">
        <v>363.97076224147082</v>
      </c>
      <c r="S542" s="39">
        <v>3.8680117953541608</v>
      </c>
    </row>
    <row r="543" spans="1:19" ht="15" customHeight="1" x14ac:dyDescent="0.25">
      <c r="A543" s="27">
        <v>503</v>
      </c>
      <c r="B543" s="28" t="s">
        <v>538</v>
      </c>
      <c r="C543" s="29" t="s">
        <v>539</v>
      </c>
      <c r="D543" s="29" t="s">
        <v>15</v>
      </c>
      <c r="E543" s="30" t="s">
        <v>23</v>
      </c>
      <c r="F543" s="31" t="s">
        <v>30</v>
      </c>
      <c r="G543" s="52" t="s">
        <v>31</v>
      </c>
      <c r="H543" s="28" t="s">
        <v>38</v>
      </c>
      <c r="I543" s="32" t="s">
        <v>41</v>
      </c>
      <c r="J543" s="33">
        <v>1385.9697260407461</v>
      </c>
      <c r="K543" s="33">
        <v>201110.99873300001</v>
      </c>
      <c r="L543" s="34">
        <v>6.8915660245951749E-3</v>
      </c>
      <c r="M543" s="29" t="s">
        <v>546</v>
      </c>
      <c r="N543" s="35">
        <v>9840.3850548892988</v>
      </c>
      <c r="O543" s="36">
        <v>3672.5311763207496</v>
      </c>
      <c r="P543" s="175">
        <v>5194.7134507337878</v>
      </c>
      <c r="Q543" s="37">
        <v>21399.930631425403</v>
      </c>
      <c r="R543" s="39">
        <v>2202.5430697926722</v>
      </c>
      <c r="S543" s="39">
        <v>23.406997093028899</v>
      </c>
    </row>
    <row r="544" spans="1:19" ht="15" customHeight="1" x14ac:dyDescent="0.25">
      <c r="A544" s="27">
        <v>503</v>
      </c>
      <c r="B544" s="28" t="s">
        <v>538</v>
      </c>
      <c r="C544" s="29" t="s">
        <v>539</v>
      </c>
      <c r="D544" s="29" t="s">
        <v>15</v>
      </c>
      <c r="E544" s="30" t="s">
        <v>23</v>
      </c>
      <c r="F544" s="31" t="s">
        <v>30</v>
      </c>
      <c r="G544" s="52" t="s">
        <v>31</v>
      </c>
      <c r="H544" s="28" t="s">
        <v>18</v>
      </c>
      <c r="I544" s="32" t="s">
        <v>41</v>
      </c>
      <c r="J544" s="33">
        <v>6043.8954897035583</v>
      </c>
      <c r="K544" s="33">
        <v>201111</v>
      </c>
      <c r="L544" s="34">
        <v>3.0052535613186541E-2</v>
      </c>
      <c r="M544" s="29" t="s">
        <v>547</v>
      </c>
      <c r="N544" s="35">
        <v>42911.657976895265</v>
      </c>
      <c r="O544" s="36">
        <v>0</v>
      </c>
      <c r="P544" s="175">
        <v>22652.938190637131</v>
      </c>
      <c r="Q544" s="37">
        <v>93320.179350441875</v>
      </c>
      <c r="R544" s="39">
        <v>9604.7841387995322</v>
      </c>
      <c r="S544" s="39">
        <v>102.07253492537299</v>
      </c>
    </row>
    <row r="545" spans="1:19" ht="15" customHeight="1" x14ac:dyDescent="0.25">
      <c r="A545" s="27">
        <v>503</v>
      </c>
      <c r="B545" s="28" t="s">
        <v>538</v>
      </c>
      <c r="C545" s="29" t="s">
        <v>539</v>
      </c>
      <c r="D545" s="29" t="s">
        <v>15</v>
      </c>
      <c r="E545" s="30" t="s">
        <v>23</v>
      </c>
      <c r="F545" s="31" t="s">
        <v>30</v>
      </c>
      <c r="G545" s="52" t="s">
        <v>31</v>
      </c>
      <c r="H545" s="28" t="s">
        <v>38</v>
      </c>
      <c r="I545" s="32" t="s">
        <v>41</v>
      </c>
      <c r="J545" s="33">
        <v>5329.2433658526134</v>
      </c>
      <c r="K545" s="33">
        <v>201111</v>
      </c>
      <c r="L545" s="34">
        <v>2.6499014802037747E-2</v>
      </c>
      <c r="M545" s="29" t="s">
        <v>547</v>
      </c>
      <c r="N545" s="35">
        <v>37837.627897553561</v>
      </c>
      <c r="O545" s="36">
        <v>1400.495377481494</v>
      </c>
      <c r="P545" s="175">
        <v>19974.368309928926</v>
      </c>
      <c r="Q545" s="37">
        <v>82285.662872689951</v>
      </c>
      <c r="R545" s="39">
        <v>8469.0796257720231</v>
      </c>
      <c r="S545" s="39">
        <v>90.003108179735221</v>
      </c>
    </row>
    <row r="546" spans="1:19" ht="15" customHeight="1" x14ac:dyDescent="0.25">
      <c r="A546" s="27">
        <v>503</v>
      </c>
      <c r="B546" s="28" t="s">
        <v>538</v>
      </c>
      <c r="C546" s="29" t="s">
        <v>539</v>
      </c>
      <c r="D546" s="29" t="s">
        <v>15</v>
      </c>
      <c r="E546" s="30" t="s">
        <v>23</v>
      </c>
      <c r="F546" s="31" t="s">
        <v>30</v>
      </c>
      <c r="G546" s="52" t="s">
        <v>31</v>
      </c>
      <c r="H546" s="28" t="s">
        <v>36</v>
      </c>
      <c r="I546" s="32" t="s">
        <v>41</v>
      </c>
      <c r="J546" s="33">
        <v>2032.271569938785</v>
      </c>
      <c r="K546" s="33">
        <v>201111</v>
      </c>
      <c r="L546" s="34">
        <v>1.0105223334073149E-2</v>
      </c>
      <c r="M546" s="29" t="s">
        <v>85</v>
      </c>
      <c r="N546" s="35">
        <v>14429.128146565374</v>
      </c>
      <c r="O546" s="36">
        <v>14844.839403151613</v>
      </c>
      <c r="P546" s="175">
        <v>7617.0953309855931</v>
      </c>
      <c r="Q546" s="37">
        <v>31379.091137261468</v>
      </c>
      <c r="R546" s="39">
        <v>3229.627278290126</v>
      </c>
      <c r="S546" s="39">
        <v>34.32208765916198</v>
      </c>
    </row>
    <row r="547" spans="1:19" ht="15" customHeight="1" x14ac:dyDescent="0.25">
      <c r="A547" s="27">
        <v>503</v>
      </c>
      <c r="B547" s="28" t="s">
        <v>538</v>
      </c>
      <c r="C547" s="29" t="s">
        <v>539</v>
      </c>
      <c r="D547" s="29" t="s">
        <v>15</v>
      </c>
      <c r="E547" s="30" t="s">
        <v>23</v>
      </c>
      <c r="F547" s="31" t="s">
        <v>30</v>
      </c>
      <c r="G547" s="52" t="s">
        <v>31</v>
      </c>
      <c r="H547" s="28" t="s">
        <v>38</v>
      </c>
      <c r="I547" s="32" t="s">
        <v>41</v>
      </c>
      <c r="J547" s="33">
        <v>468.53367509215025</v>
      </c>
      <c r="K547" s="33">
        <v>201111</v>
      </c>
      <c r="L547" s="34">
        <v>2.3297267434011578E-3</v>
      </c>
      <c r="M547" s="29" t="s">
        <v>574</v>
      </c>
      <c r="N547" s="35">
        <v>3326.5890931542672</v>
      </c>
      <c r="O547" s="36">
        <v>1083.9195054869581</v>
      </c>
      <c r="P547" s="175">
        <v>1756.0951810311069</v>
      </c>
      <c r="Q547" s="37">
        <v>7234.3485531490687</v>
      </c>
      <c r="R547" s="39">
        <v>744.58018320883696</v>
      </c>
      <c r="S547" s="39">
        <v>7.9128469372164076</v>
      </c>
    </row>
    <row r="548" spans="1:19" ht="15" customHeight="1" x14ac:dyDescent="0.25">
      <c r="A548" s="27">
        <v>503</v>
      </c>
      <c r="B548" s="28" t="s">
        <v>538</v>
      </c>
      <c r="C548" s="29" t="s">
        <v>539</v>
      </c>
      <c r="D548" s="29" t="s">
        <v>15</v>
      </c>
      <c r="E548" s="30" t="s">
        <v>23</v>
      </c>
      <c r="F548" s="31" t="s">
        <v>30</v>
      </c>
      <c r="G548" s="52" t="s">
        <v>31</v>
      </c>
      <c r="H548" s="28" t="s">
        <v>38</v>
      </c>
      <c r="I548" s="32" t="s">
        <v>41</v>
      </c>
      <c r="J548" s="33">
        <v>586.32147050637798</v>
      </c>
      <c r="K548" s="33">
        <v>201111</v>
      </c>
      <c r="L548" s="34">
        <v>2.9154122375522869E-3</v>
      </c>
      <c r="M548" s="29" t="s">
        <v>576</v>
      </c>
      <c r="N548" s="35">
        <v>4162.8824405952837</v>
      </c>
      <c r="O548" s="36">
        <v>2187.1144755735077</v>
      </c>
      <c r="P548" s="175">
        <v>2197.5777094393316</v>
      </c>
      <c r="Q548" s="37">
        <v>9053.0395301977187</v>
      </c>
      <c r="R548" s="39">
        <v>931.76514546804196</v>
      </c>
      <c r="S548" s="39">
        <v>9.9021101337233244</v>
      </c>
    </row>
    <row r="549" spans="1:19" ht="15" customHeight="1" x14ac:dyDescent="0.25">
      <c r="A549" s="40">
        <v>504</v>
      </c>
      <c r="B549" s="41">
        <v>504</v>
      </c>
      <c r="C549" s="42" t="s">
        <v>577</v>
      </c>
      <c r="D549" s="43" t="s">
        <v>15</v>
      </c>
      <c r="E549" s="44" t="s">
        <v>23</v>
      </c>
      <c r="F549" s="31" t="s">
        <v>17</v>
      </c>
      <c r="G549" s="44" t="s">
        <v>579</v>
      </c>
      <c r="H549" s="45">
        <v>2</v>
      </c>
      <c r="I549" s="46" t="s">
        <v>19</v>
      </c>
      <c r="J549" s="47">
        <v>445</v>
      </c>
      <c r="K549" s="33">
        <v>103976</v>
      </c>
      <c r="L549" s="34">
        <v>4.2798338078018005E-3</v>
      </c>
      <c r="M549" s="48">
        <v>709510</v>
      </c>
      <c r="N549" s="49">
        <v>2113.75</v>
      </c>
      <c r="O549" s="36">
        <v>0</v>
      </c>
      <c r="P549" s="175">
        <v>0</v>
      </c>
      <c r="Q549" s="37"/>
      <c r="R549" s="39">
        <v>35.5161243467888</v>
      </c>
      <c r="S549" s="53">
        <v>0</v>
      </c>
    </row>
    <row r="550" spans="1:19" ht="15" customHeight="1" x14ac:dyDescent="0.25">
      <c r="A550" s="40">
        <v>504</v>
      </c>
      <c r="B550" s="41">
        <v>504</v>
      </c>
      <c r="C550" s="42" t="s">
        <v>577</v>
      </c>
      <c r="D550" s="43" t="s">
        <v>15</v>
      </c>
      <c r="E550" s="44" t="s">
        <v>23</v>
      </c>
      <c r="F550" s="31" t="s">
        <v>17</v>
      </c>
      <c r="G550" s="44" t="s">
        <v>580</v>
      </c>
      <c r="H550" s="45">
        <v>2</v>
      </c>
      <c r="I550" s="46" t="s">
        <v>19</v>
      </c>
      <c r="J550" s="47">
        <v>445</v>
      </c>
      <c r="K550" s="33">
        <v>103976</v>
      </c>
      <c r="L550" s="34">
        <v>4.2798338078018005E-3</v>
      </c>
      <c r="M550" s="48">
        <v>709525</v>
      </c>
      <c r="N550" s="49">
        <v>2113.75</v>
      </c>
      <c r="O550" s="36">
        <v>0</v>
      </c>
      <c r="P550" s="175">
        <v>0</v>
      </c>
      <c r="Q550" s="37">
        <v>0</v>
      </c>
      <c r="R550" s="39">
        <v>35.5161243467888</v>
      </c>
      <c r="S550" s="53">
        <v>0</v>
      </c>
    </row>
    <row r="551" spans="1:19" ht="15" customHeight="1" x14ac:dyDescent="0.25">
      <c r="A551" s="40">
        <v>504</v>
      </c>
      <c r="B551" s="41">
        <v>504</v>
      </c>
      <c r="C551" s="42" t="s">
        <v>577</v>
      </c>
      <c r="D551" s="43" t="s">
        <v>15</v>
      </c>
      <c r="E551" s="44" t="s">
        <v>23</v>
      </c>
      <c r="F551" s="31" t="s">
        <v>17</v>
      </c>
      <c r="G551" s="44" t="s">
        <v>581</v>
      </c>
      <c r="H551" s="45">
        <v>2</v>
      </c>
      <c r="I551" s="46" t="s">
        <v>19</v>
      </c>
      <c r="J551" s="47">
        <v>4450</v>
      </c>
      <c r="K551" s="33">
        <v>103976</v>
      </c>
      <c r="L551" s="34">
        <v>4.2798338078018007E-2</v>
      </c>
      <c r="M551" s="48">
        <v>904150</v>
      </c>
      <c r="N551" s="49">
        <v>21137.5</v>
      </c>
      <c r="O551" s="36">
        <v>0</v>
      </c>
      <c r="P551" s="175">
        <v>0</v>
      </c>
      <c r="Q551" s="37">
        <v>0</v>
      </c>
      <c r="R551" s="39">
        <v>355.16124346788808</v>
      </c>
      <c r="S551" s="53">
        <v>0</v>
      </c>
    </row>
    <row r="552" spans="1:19" ht="15" customHeight="1" x14ac:dyDescent="0.25">
      <c r="A552" s="40">
        <v>504</v>
      </c>
      <c r="B552" s="41">
        <v>504</v>
      </c>
      <c r="C552" s="42" t="s">
        <v>577</v>
      </c>
      <c r="D552" s="43" t="s">
        <v>15</v>
      </c>
      <c r="E552" s="44" t="s">
        <v>23</v>
      </c>
      <c r="F552" s="31" t="s">
        <v>17</v>
      </c>
      <c r="G552" s="44" t="s">
        <v>582</v>
      </c>
      <c r="H552" s="45">
        <v>2</v>
      </c>
      <c r="I552" s="46" t="s">
        <v>19</v>
      </c>
      <c r="J552" s="47">
        <v>445</v>
      </c>
      <c r="K552" s="33">
        <v>103976</v>
      </c>
      <c r="L552" s="34">
        <v>4.2798338078018005E-3</v>
      </c>
      <c r="M552" s="48">
        <v>709155</v>
      </c>
      <c r="N552" s="49">
        <v>2113.75</v>
      </c>
      <c r="O552" s="36">
        <v>0</v>
      </c>
      <c r="P552" s="175">
        <v>0</v>
      </c>
      <c r="Q552" s="37">
        <v>0</v>
      </c>
      <c r="R552" s="39">
        <v>35.5161243467888</v>
      </c>
      <c r="S552" s="53">
        <v>0</v>
      </c>
    </row>
    <row r="553" spans="1:19" ht="15" customHeight="1" x14ac:dyDescent="0.25">
      <c r="A553" s="40">
        <v>504</v>
      </c>
      <c r="B553" s="41">
        <v>504</v>
      </c>
      <c r="C553" s="42" t="s">
        <v>577</v>
      </c>
      <c r="D553" s="43" t="s">
        <v>15</v>
      </c>
      <c r="E553" s="44" t="s">
        <v>23</v>
      </c>
      <c r="F553" s="31" t="s">
        <v>47</v>
      </c>
      <c r="G553" s="44" t="s">
        <v>549</v>
      </c>
      <c r="H553" s="45">
        <v>2</v>
      </c>
      <c r="I553" s="46" t="s">
        <v>19</v>
      </c>
      <c r="J553" s="47">
        <v>445</v>
      </c>
      <c r="K553" s="33">
        <v>103976</v>
      </c>
      <c r="L553" s="34">
        <v>4.2798338078018005E-3</v>
      </c>
      <c r="M553" s="48">
        <v>503302</v>
      </c>
      <c r="N553" s="49">
        <v>2113.75</v>
      </c>
      <c r="O553" s="36">
        <v>0</v>
      </c>
      <c r="P553" s="175">
        <v>0</v>
      </c>
      <c r="Q553" s="37">
        <v>0</v>
      </c>
      <c r="R553" s="218">
        <v>34.451601976014956</v>
      </c>
      <c r="S553" s="38">
        <v>0</v>
      </c>
    </row>
    <row r="554" spans="1:19" ht="15" customHeight="1" x14ac:dyDescent="0.25">
      <c r="A554" s="50">
        <v>504</v>
      </c>
      <c r="B554" s="50">
        <v>504</v>
      </c>
      <c r="C554" s="51" t="s">
        <v>655</v>
      </c>
      <c r="D554" s="51" t="s">
        <v>15</v>
      </c>
      <c r="E554" s="203" t="s">
        <v>23</v>
      </c>
      <c r="F554" s="204" t="s">
        <v>47</v>
      </c>
      <c r="G554" s="206"/>
      <c r="H554" s="50"/>
      <c r="I554" s="207" t="s">
        <v>578</v>
      </c>
      <c r="J554" s="51">
        <v>445</v>
      </c>
      <c r="K554" s="33">
        <v>103976</v>
      </c>
      <c r="L554" s="210">
        <v>4.2798338078018005E-3</v>
      </c>
      <c r="M554" s="50">
        <v>501000</v>
      </c>
      <c r="N554" s="207">
        <v>778.75</v>
      </c>
      <c r="O554" s="51">
        <v>0</v>
      </c>
      <c r="P554" s="175">
        <v>0</v>
      </c>
      <c r="Q554" s="37">
        <v>0</v>
      </c>
      <c r="R554" s="178">
        <v>34.451601976014956</v>
      </c>
      <c r="S554" s="39">
        <v>0</v>
      </c>
    </row>
    <row r="555" spans="1:19" ht="15" customHeight="1" x14ac:dyDescent="0.25">
      <c r="A555" s="40">
        <v>504</v>
      </c>
      <c r="B555" s="41">
        <v>504</v>
      </c>
      <c r="C555" s="42" t="s">
        <v>577</v>
      </c>
      <c r="D555" s="43" t="s">
        <v>15</v>
      </c>
      <c r="E555" s="44" t="s">
        <v>23</v>
      </c>
      <c r="F555" s="31" t="s">
        <v>24</v>
      </c>
      <c r="G555" s="52" t="s">
        <v>25</v>
      </c>
      <c r="H555" s="45">
        <v>5</v>
      </c>
      <c r="I555" s="46" t="s">
        <v>578</v>
      </c>
      <c r="J555" s="47">
        <v>1780</v>
      </c>
      <c r="K555" s="33">
        <v>103976</v>
      </c>
      <c r="L555" s="34">
        <v>1.7119335231207202E-2</v>
      </c>
      <c r="M555" s="48">
        <v>600000</v>
      </c>
      <c r="N555" s="49">
        <v>3115</v>
      </c>
      <c r="O555" s="36">
        <v>0</v>
      </c>
      <c r="P555" s="175">
        <v>0</v>
      </c>
      <c r="Q555" s="37">
        <v>0</v>
      </c>
      <c r="R555" s="39">
        <v>142.11255347134994</v>
      </c>
      <c r="S555" s="38">
        <v>0</v>
      </c>
    </row>
    <row r="556" spans="1:19" ht="15" customHeight="1" x14ac:dyDescent="0.25">
      <c r="A556" s="40">
        <v>504</v>
      </c>
      <c r="B556" s="41">
        <v>504</v>
      </c>
      <c r="C556" s="42" t="s">
        <v>577</v>
      </c>
      <c r="D556" s="43" t="s">
        <v>15</v>
      </c>
      <c r="E556" s="44" t="s">
        <v>23</v>
      </c>
      <c r="F556" s="31" t="s">
        <v>24</v>
      </c>
      <c r="G556" s="52" t="s">
        <v>25</v>
      </c>
      <c r="H556" s="45">
        <v>5</v>
      </c>
      <c r="I556" s="46" t="s">
        <v>578</v>
      </c>
      <c r="J556" s="47"/>
      <c r="K556" s="33"/>
      <c r="L556" s="34"/>
      <c r="M556" s="48">
        <v>600001</v>
      </c>
      <c r="N556" s="49">
        <v>0</v>
      </c>
      <c r="O556" s="36">
        <v>0</v>
      </c>
      <c r="P556" s="175">
        <v>0</v>
      </c>
      <c r="Q556" s="37">
        <v>0</v>
      </c>
      <c r="R556" s="38">
        <v>0</v>
      </c>
      <c r="S556" s="38">
        <v>0</v>
      </c>
    </row>
    <row r="557" spans="1:19" ht="15" customHeight="1" x14ac:dyDescent="0.25">
      <c r="A557" s="40">
        <v>504</v>
      </c>
      <c r="B557" s="41">
        <v>504</v>
      </c>
      <c r="C557" s="42" t="s">
        <v>577</v>
      </c>
      <c r="D557" s="43" t="s">
        <v>15</v>
      </c>
      <c r="E557" s="44" t="s">
        <v>23</v>
      </c>
      <c r="F557" s="31" t="s">
        <v>24</v>
      </c>
      <c r="G557" s="52" t="s">
        <v>25</v>
      </c>
      <c r="H557" s="45">
        <v>5</v>
      </c>
      <c r="I557" s="46" t="s">
        <v>578</v>
      </c>
      <c r="J557" s="47">
        <v>1335</v>
      </c>
      <c r="K557" s="33">
        <v>103976</v>
      </c>
      <c r="L557" s="34">
        <v>1.2839501423405401E-2</v>
      </c>
      <c r="M557" s="48">
        <v>604020</v>
      </c>
      <c r="N557" s="49">
        <v>2336.25</v>
      </c>
      <c r="O557" s="36">
        <v>0</v>
      </c>
      <c r="P557" s="175">
        <v>0</v>
      </c>
      <c r="Q557" s="37">
        <v>0</v>
      </c>
      <c r="R557" s="39">
        <v>106.58441510351246</v>
      </c>
      <c r="S557" s="38">
        <v>0</v>
      </c>
    </row>
    <row r="558" spans="1:19" ht="15" customHeight="1" x14ac:dyDescent="0.25">
      <c r="A558" s="40">
        <v>504</v>
      </c>
      <c r="B558" s="41">
        <v>504</v>
      </c>
      <c r="C558" s="42" t="s">
        <v>577</v>
      </c>
      <c r="D558" s="43" t="s">
        <v>15</v>
      </c>
      <c r="E558" s="44" t="s">
        <v>23</v>
      </c>
      <c r="F558" s="31" t="s">
        <v>24</v>
      </c>
      <c r="G558" s="52" t="s">
        <v>25</v>
      </c>
      <c r="H558" s="45">
        <v>5</v>
      </c>
      <c r="I558" s="46" t="s">
        <v>578</v>
      </c>
      <c r="J558" s="47">
        <v>890</v>
      </c>
      <c r="K558" s="33">
        <v>103976</v>
      </c>
      <c r="L558" s="34">
        <v>8.5596676156036011E-3</v>
      </c>
      <c r="M558" s="48">
        <v>601080</v>
      </c>
      <c r="N558" s="49">
        <v>1557.5</v>
      </c>
      <c r="O558" s="36">
        <v>0</v>
      </c>
      <c r="P558" s="175">
        <v>0</v>
      </c>
      <c r="Q558" s="37">
        <v>0</v>
      </c>
      <c r="R558" s="39">
        <v>71.05627673567497</v>
      </c>
      <c r="S558" s="38">
        <v>0</v>
      </c>
    </row>
    <row r="559" spans="1:19" ht="15" customHeight="1" x14ac:dyDescent="0.25">
      <c r="A559" s="40">
        <v>504</v>
      </c>
      <c r="B559" s="41">
        <v>504</v>
      </c>
      <c r="C559" s="42" t="s">
        <v>577</v>
      </c>
      <c r="D559" s="43" t="s">
        <v>15</v>
      </c>
      <c r="E559" s="44" t="s">
        <v>23</v>
      </c>
      <c r="F559" s="31" t="s">
        <v>24</v>
      </c>
      <c r="G559" s="52" t="s">
        <v>25</v>
      </c>
      <c r="H559" s="45">
        <v>5</v>
      </c>
      <c r="I559" s="46" t="s">
        <v>578</v>
      </c>
      <c r="J559" s="47">
        <v>445</v>
      </c>
      <c r="K559" s="33">
        <v>103976</v>
      </c>
      <c r="L559" s="34">
        <v>4.2798338078018005E-3</v>
      </c>
      <c r="M559" s="48">
        <v>604020</v>
      </c>
      <c r="N559" s="49">
        <v>778.75</v>
      </c>
      <c r="O559" s="36">
        <v>0</v>
      </c>
      <c r="P559" s="175">
        <v>0</v>
      </c>
      <c r="Q559" s="37">
        <v>0</v>
      </c>
      <c r="R559" s="39">
        <v>35.528138367837485</v>
      </c>
      <c r="S559" s="38">
        <v>0</v>
      </c>
    </row>
    <row r="560" spans="1:19" ht="15" customHeight="1" x14ac:dyDescent="0.25">
      <c r="A560" s="40">
        <v>504</v>
      </c>
      <c r="B560" s="41">
        <v>504</v>
      </c>
      <c r="C560" s="42" t="s">
        <v>577</v>
      </c>
      <c r="D560" s="43" t="s">
        <v>15</v>
      </c>
      <c r="E560" s="44" t="s">
        <v>23</v>
      </c>
      <c r="F560" s="31" t="s">
        <v>24</v>
      </c>
      <c r="G560" s="52" t="s">
        <v>25</v>
      </c>
      <c r="H560" s="45">
        <v>2</v>
      </c>
      <c r="I560" s="46" t="s">
        <v>578</v>
      </c>
      <c r="J560" s="47">
        <v>445</v>
      </c>
      <c r="K560" s="33">
        <v>103976</v>
      </c>
      <c r="L560" s="34">
        <v>4.2798338078018005E-3</v>
      </c>
      <c r="M560" s="48">
        <v>601200</v>
      </c>
      <c r="N560" s="49">
        <v>778.75</v>
      </c>
      <c r="O560" s="36">
        <v>0</v>
      </c>
      <c r="P560" s="175">
        <v>0</v>
      </c>
      <c r="Q560" s="37">
        <v>0</v>
      </c>
      <c r="R560" s="39">
        <v>35.528138367837485</v>
      </c>
      <c r="S560" s="38">
        <v>0</v>
      </c>
    </row>
    <row r="561" spans="1:19" ht="15" customHeight="1" x14ac:dyDescent="0.25">
      <c r="A561" s="40">
        <v>504</v>
      </c>
      <c r="B561" s="41">
        <v>504</v>
      </c>
      <c r="C561" s="42" t="s">
        <v>577</v>
      </c>
      <c r="D561" s="43" t="s">
        <v>15</v>
      </c>
      <c r="E561" s="44" t="s">
        <v>23</v>
      </c>
      <c r="F561" s="31" t="s">
        <v>24</v>
      </c>
      <c r="G561" s="52" t="s">
        <v>25</v>
      </c>
      <c r="H561" s="45">
        <v>2</v>
      </c>
      <c r="I561" s="46" t="s">
        <v>578</v>
      </c>
      <c r="J561" s="47">
        <v>445</v>
      </c>
      <c r="K561" s="33">
        <v>103976</v>
      </c>
      <c r="L561" s="34">
        <v>4.2798338078018005E-3</v>
      </c>
      <c r="M561" s="48">
        <v>601015</v>
      </c>
      <c r="N561" s="49">
        <v>778.75</v>
      </c>
      <c r="O561" s="36">
        <v>0</v>
      </c>
      <c r="P561" s="175">
        <v>0</v>
      </c>
      <c r="Q561" s="37">
        <v>0</v>
      </c>
      <c r="R561" s="39">
        <v>35.528138367837485</v>
      </c>
      <c r="S561" s="38">
        <v>0</v>
      </c>
    </row>
    <row r="562" spans="1:19" ht="15" customHeight="1" x14ac:dyDescent="0.25">
      <c r="A562" s="40">
        <v>504</v>
      </c>
      <c r="B562" s="41">
        <v>504</v>
      </c>
      <c r="C562" s="42" t="s">
        <v>577</v>
      </c>
      <c r="D562" s="43" t="s">
        <v>15</v>
      </c>
      <c r="E562" s="44" t="s">
        <v>23</v>
      </c>
      <c r="F562" s="31" t="s">
        <v>24</v>
      </c>
      <c r="G562" s="52" t="s">
        <v>25</v>
      </c>
      <c r="H562" s="45"/>
      <c r="I562" s="46" t="s">
        <v>578</v>
      </c>
      <c r="J562" s="47"/>
      <c r="K562" s="33"/>
      <c r="L562" s="34"/>
      <c r="M562" s="48">
        <v>601381</v>
      </c>
      <c r="N562" s="49">
        <v>0</v>
      </c>
      <c r="O562" s="36">
        <v>0</v>
      </c>
      <c r="P562" s="175">
        <v>0</v>
      </c>
      <c r="Q562" s="37">
        <v>0</v>
      </c>
      <c r="R562" s="38">
        <v>0</v>
      </c>
      <c r="S562" s="38">
        <v>0</v>
      </c>
    </row>
    <row r="563" spans="1:19" ht="15" customHeight="1" x14ac:dyDescent="0.25">
      <c r="A563" s="40">
        <v>504</v>
      </c>
      <c r="B563" s="41">
        <v>504</v>
      </c>
      <c r="C563" s="42" t="s">
        <v>577</v>
      </c>
      <c r="D563" s="43" t="s">
        <v>15</v>
      </c>
      <c r="E563" s="44" t="s">
        <v>23</v>
      </c>
      <c r="F563" s="31" t="s">
        <v>24</v>
      </c>
      <c r="G563" s="52" t="s">
        <v>25</v>
      </c>
      <c r="H563" s="45">
        <v>2</v>
      </c>
      <c r="I563" s="46" t="s">
        <v>578</v>
      </c>
      <c r="J563" s="47">
        <v>445</v>
      </c>
      <c r="K563" s="33">
        <v>103976</v>
      </c>
      <c r="L563" s="34">
        <v>4.2798338078018005E-3</v>
      </c>
      <c r="M563" s="48">
        <v>601752</v>
      </c>
      <c r="N563" s="49">
        <v>778.75</v>
      </c>
      <c r="O563" s="36">
        <v>0</v>
      </c>
      <c r="P563" s="175">
        <v>0</v>
      </c>
      <c r="Q563" s="37">
        <v>0</v>
      </c>
      <c r="R563" s="39">
        <v>35.528138367837485</v>
      </c>
      <c r="S563" s="38">
        <v>0</v>
      </c>
    </row>
    <row r="564" spans="1:19" ht="15" customHeight="1" x14ac:dyDescent="0.25">
      <c r="A564" s="40">
        <v>504</v>
      </c>
      <c r="B564" s="41">
        <v>504</v>
      </c>
      <c r="C564" s="42" t="s">
        <v>577</v>
      </c>
      <c r="D564" s="43" t="s">
        <v>15</v>
      </c>
      <c r="E564" s="44" t="s">
        <v>23</v>
      </c>
      <c r="F564" s="31" t="s">
        <v>24</v>
      </c>
      <c r="G564" s="52" t="s">
        <v>25</v>
      </c>
      <c r="H564" s="45">
        <v>2</v>
      </c>
      <c r="I564" s="46" t="s">
        <v>578</v>
      </c>
      <c r="J564" s="47">
        <v>445</v>
      </c>
      <c r="K564" s="33">
        <v>103976</v>
      </c>
      <c r="L564" s="34">
        <v>4.2798338078018005E-3</v>
      </c>
      <c r="M564" s="48">
        <v>604002</v>
      </c>
      <c r="N564" s="49">
        <v>778.75</v>
      </c>
      <c r="O564" s="36">
        <v>0</v>
      </c>
      <c r="P564" s="175">
        <v>0</v>
      </c>
      <c r="Q564" s="37">
        <v>0</v>
      </c>
      <c r="R564" s="39">
        <v>35.528138367837485</v>
      </c>
      <c r="S564" s="38">
        <v>0</v>
      </c>
    </row>
    <row r="565" spans="1:19" ht="15" customHeight="1" x14ac:dyDescent="0.25">
      <c r="A565" s="40">
        <v>504</v>
      </c>
      <c r="B565" s="41">
        <v>504</v>
      </c>
      <c r="C565" s="42" t="s">
        <v>577</v>
      </c>
      <c r="D565" s="43" t="s">
        <v>15</v>
      </c>
      <c r="E565" s="44" t="s">
        <v>23</v>
      </c>
      <c r="F565" s="31" t="s">
        <v>24</v>
      </c>
      <c r="G565" s="52" t="s">
        <v>25</v>
      </c>
      <c r="H565" s="45">
        <v>2</v>
      </c>
      <c r="I565" s="46" t="s">
        <v>578</v>
      </c>
      <c r="J565" s="47">
        <v>445</v>
      </c>
      <c r="K565" s="33">
        <v>103976</v>
      </c>
      <c r="L565" s="34">
        <v>4.2798338078018005E-3</v>
      </c>
      <c r="M565" s="48">
        <v>601400</v>
      </c>
      <c r="N565" s="49">
        <v>778.75</v>
      </c>
      <c r="O565" s="36">
        <v>0</v>
      </c>
      <c r="P565" s="175">
        <v>0</v>
      </c>
      <c r="Q565" s="37">
        <v>0</v>
      </c>
      <c r="R565" s="39">
        <v>35.528138367837485</v>
      </c>
      <c r="S565" s="38">
        <v>0</v>
      </c>
    </row>
    <row r="566" spans="1:19" ht="15" customHeight="1" x14ac:dyDescent="0.25">
      <c r="A566" s="40">
        <v>504</v>
      </c>
      <c r="B566" s="41">
        <v>504</v>
      </c>
      <c r="C566" s="42" t="s">
        <v>577</v>
      </c>
      <c r="D566" s="43" t="s">
        <v>15</v>
      </c>
      <c r="E566" s="44" t="s">
        <v>23</v>
      </c>
      <c r="F566" s="31" t="s">
        <v>24</v>
      </c>
      <c r="G566" s="52" t="s">
        <v>25</v>
      </c>
      <c r="H566" s="45">
        <v>2</v>
      </c>
      <c r="I566" s="46" t="s">
        <v>578</v>
      </c>
      <c r="J566" s="47">
        <v>445</v>
      </c>
      <c r="K566" s="33">
        <v>103976</v>
      </c>
      <c r="L566" s="34">
        <v>4.2798338078018005E-3</v>
      </c>
      <c r="M566" s="48">
        <v>601400</v>
      </c>
      <c r="N566" s="49">
        <v>778.75</v>
      </c>
      <c r="O566" s="36">
        <v>0</v>
      </c>
      <c r="P566" s="175">
        <v>0</v>
      </c>
      <c r="Q566" s="37">
        <v>0</v>
      </c>
      <c r="R566" s="39">
        <v>35.528138367837485</v>
      </c>
      <c r="S566" s="38">
        <v>0</v>
      </c>
    </row>
    <row r="567" spans="1:19" ht="15" customHeight="1" x14ac:dyDescent="0.25">
      <c r="A567" s="40">
        <v>504</v>
      </c>
      <c r="B567" s="41">
        <v>504</v>
      </c>
      <c r="C567" s="42" t="s">
        <v>577</v>
      </c>
      <c r="D567" s="43" t="s">
        <v>15</v>
      </c>
      <c r="E567" s="44" t="s">
        <v>23</v>
      </c>
      <c r="F567" s="31" t="s">
        <v>30</v>
      </c>
      <c r="G567" s="52" t="s">
        <v>31</v>
      </c>
      <c r="H567" s="45">
        <v>5</v>
      </c>
      <c r="I567" s="46" t="s">
        <v>19</v>
      </c>
      <c r="J567" s="47">
        <v>445</v>
      </c>
      <c r="K567" s="33">
        <v>103976</v>
      </c>
      <c r="L567" s="34">
        <v>4.2798338078018005E-3</v>
      </c>
      <c r="M567" s="48">
        <v>102101</v>
      </c>
      <c r="N567" s="49">
        <v>2113.75</v>
      </c>
      <c r="O567" s="36">
        <v>0</v>
      </c>
      <c r="P567" s="175">
        <v>0</v>
      </c>
      <c r="Q567" s="37">
        <v>0</v>
      </c>
      <c r="R567" s="39">
        <v>35.528155736936981</v>
      </c>
      <c r="S567" s="38">
        <v>0</v>
      </c>
    </row>
    <row r="568" spans="1:19" ht="15" customHeight="1" x14ac:dyDescent="0.25">
      <c r="A568" s="40">
        <v>504</v>
      </c>
      <c r="B568" s="41">
        <v>504</v>
      </c>
      <c r="C568" s="42" t="s">
        <v>577</v>
      </c>
      <c r="D568" s="43" t="s">
        <v>15</v>
      </c>
      <c r="E568" s="44" t="s">
        <v>23</v>
      </c>
      <c r="F568" s="31" t="s">
        <v>30</v>
      </c>
      <c r="G568" s="52" t="s">
        <v>31</v>
      </c>
      <c r="H568" s="45">
        <v>2</v>
      </c>
      <c r="I568" s="46" t="s">
        <v>19</v>
      </c>
      <c r="J568" s="47">
        <v>445</v>
      </c>
      <c r="K568" s="33">
        <v>103976</v>
      </c>
      <c r="L568" s="34">
        <v>4.2798338078018005E-3</v>
      </c>
      <c r="M568" s="60">
        <v>102210</v>
      </c>
      <c r="N568" s="49">
        <v>2113.75</v>
      </c>
      <c r="O568" s="36">
        <v>0</v>
      </c>
      <c r="P568" s="175">
        <v>0</v>
      </c>
      <c r="Q568" s="37">
        <v>0</v>
      </c>
      <c r="R568" s="39">
        <v>35.528155736936981</v>
      </c>
      <c r="S568" s="38">
        <v>0</v>
      </c>
    </row>
    <row r="569" spans="1:19" ht="15" customHeight="1" x14ac:dyDescent="0.25">
      <c r="A569" s="27">
        <v>509</v>
      </c>
      <c r="B569" s="28" t="s">
        <v>583</v>
      </c>
      <c r="C569" s="29" t="s">
        <v>584</v>
      </c>
      <c r="D569" s="29" t="s">
        <v>15</v>
      </c>
      <c r="E569" s="30" t="s">
        <v>23</v>
      </c>
      <c r="F569" s="31" t="s">
        <v>24</v>
      </c>
      <c r="G569" s="52" t="s">
        <v>25</v>
      </c>
      <c r="H569" s="28" t="s">
        <v>18</v>
      </c>
      <c r="I569" s="32" t="s">
        <v>41</v>
      </c>
      <c r="J569" s="33">
        <v>1775</v>
      </c>
      <c r="K569" s="33">
        <v>2107</v>
      </c>
      <c r="L569" s="34">
        <v>0.84242999525391549</v>
      </c>
      <c r="M569" s="29" t="s">
        <v>585</v>
      </c>
      <c r="N569" s="35">
        <v>12602.500000000002</v>
      </c>
      <c r="O569" s="36">
        <v>0</v>
      </c>
      <c r="P569" s="175">
        <v>0</v>
      </c>
      <c r="Q569" s="37">
        <v>0</v>
      </c>
      <c r="R569" s="38">
        <v>0</v>
      </c>
      <c r="S569" s="38">
        <v>0</v>
      </c>
    </row>
    <row r="570" spans="1:19" ht="15" customHeight="1" x14ac:dyDescent="0.25">
      <c r="A570" s="27">
        <v>509</v>
      </c>
      <c r="B570" s="28" t="s">
        <v>583</v>
      </c>
      <c r="C570" s="29" t="s">
        <v>584</v>
      </c>
      <c r="D570" s="29" t="s">
        <v>15</v>
      </c>
      <c r="E570" s="30" t="s">
        <v>23</v>
      </c>
      <c r="F570" s="31" t="s">
        <v>24</v>
      </c>
      <c r="G570" s="52" t="s">
        <v>25</v>
      </c>
      <c r="H570" s="28" t="s">
        <v>134</v>
      </c>
      <c r="I570" s="32" t="s">
        <v>41</v>
      </c>
      <c r="J570" s="33">
        <v>332</v>
      </c>
      <c r="K570" s="33">
        <v>2107</v>
      </c>
      <c r="L570" s="34">
        <v>0.15757000474608449</v>
      </c>
      <c r="M570" s="29" t="s">
        <v>585</v>
      </c>
      <c r="N570" s="35">
        <v>2357.2000000000003</v>
      </c>
      <c r="O570" s="36">
        <v>0</v>
      </c>
      <c r="P570" s="175">
        <v>0</v>
      </c>
      <c r="Q570" s="37">
        <v>0</v>
      </c>
      <c r="R570" s="38">
        <v>0</v>
      </c>
      <c r="S570" s="38">
        <v>0</v>
      </c>
    </row>
    <row r="571" spans="1:19" ht="15" customHeight="1" x14ac:dyDescent="0.25">
      <c r="A571" s="27">
        <v>525</v>
      </c>
      <c r="B571" s="28" t="s">
        <v>586</v>
      </c>
      <c r="C571" s="29" t="s">
        <v>587</v>
      </c>
      <c r="D571" s="29" t="s">
        <v>22</v>
      </c>
      <c r="E571" s="30" t="s">
        <v>23</v>
      </c>
      <c r="F571" s="31" t="s">
        <v>63</v>
      </c>
      <c r="G571" s="52" t="s">
        <v>64</v>
      </c>
      <c r="H571" s="28" t="s">
        <v>18</v>
      </c>
      <c r="I571" s="32" t="s">
        <v>65</v>
      </c>
      <c r="J571" s="33">
        <v>605</v>
      </c>
      <c r="K571" s="33">
        <v>605</v>
      </c>
      <c r="L571" s="34">
        <v>1</v>
      </c>
      <c r="M571" s="29">
        <v>402600</v>
      </c>
      <c r="N571" s="35"/>
      <c r="O571" s="36">
        <v>32178.871278095194</v>
      </c>
      <c r="P571" s="175">
        <v>0</v>
      </c>
      <c r="Q571" s="37">
        <v>0</v>
      </c>
      <c r="R571" s="38">
        <v>0</v>
      </c>
      <c r="S571" s="38">
        <v>0</v>
      </c>
    </row>
    <row r="572" spans="1:19" ht="15" customHeight="1" x14ac:dyDescent="0.25">
      <c r="A572" s="27">
        <v>601</v>
      </c>
      <c r="B572" s="28" t="s">
        <v>588</v>
      </c>
      <c r="C572" s="29" t="s">
        <v>589</v>
      </c>
      <c r="D572" s="29" t="s">
        <v>15</v>
      </c>
      <c r="E572" s="30" t="s">
        <v>23</v>
      </c>
      <c r="F572" s="31" t="s">
        <v>17</v>
      </c>
      <c r="G572" s="32" t="s">
        <v>51</v>
      </c>
      <c r="H572" s="28" t="s">
        <v>72</v>
      </c>
      <c r="I572" s="32" t="s">
        <v>41</v>
      </c>
      <c r="J572" s="33">
        <v>3679.6500561617386</v>
      </c>
      <c r="K572" s="33">
        <v>106713</v>
      </c>
      <c r="L572" s="34">
        <v>3.4481741270152078E-2</v>
      </c>
      <c r="M572" s="29">
        <v>709000</v>
      </c>
      <c r="N572" s="35">
        <v>26125.515398748346</v>
      </c>
      <c r="O572" s="36">
        <v>7562.4131294241679</v>
      </c>
      <c r="P572" s="175">
        <v>13791.72</v>
      </c>
      <c r="Q572" s="37">
        <v>0</v>
      </c>
      <c r="R572" s="39">
        <v>7346.8014648091676</v>
      </c>
      <c r="S572" s="53">
        <v>0</v>
      </c>
    </row>
    <row r="573" spans="1:19" ht="15" customHeight="1" x14ac:dyDescent="0.25">
      <c r="A573" s="27">
        <v>601</v>
      </c>
      <c r="B573" s="28" t="s">
        <v>588</v>
      </c>
      <c r="C573" s="29" t="s">
        <v>589</v>
      </c>
      <c r="D573" s="29" t="s">
        <v>15</v>
      </c>
      <c r="E573" s="30" t="s">
        <v>23</v>
      </c>
      <c r="F573" s="31" t="s">
        <v>207</v>
      </c>
      <c r="G573" s="32" t="s">
        <v>208</v>
      </c>
      <c r="H573" s="28" t="s">
        <v>18</v>
      </c>
      <c r="I573" s="32" t="s">
        <v>41</v>
      </c>
      <c r="J573" s="33">
        <v>6400.568069248613</v>
      </c>
      <c r="K573" s="33">
        <v>106713</v>
      </c>
      <c r="L573" s="34">
        <v>5.9979272152864346E-2</v>
      </c>
      <c r="M573" s="29" t="s">
        <v>590</v>
      </c>
      <c r="N573" s="35">
        <v>45444.033291665153</v>
      </c>
      <c r="O573" s="36">
        <v>13615.294778700207</v>
      </c>
      <c r="P573" s="175">
        <v>23999.046376228038</v>
      </c>
      <c r="Q573" s="37">
        <v>0</v>
      </c>
      <c r="R573" s="53">
        <v>15957.74014633253</v>
      </c>
      <c r="S573" s="38">
        <v>0</v>
      </c>
    </row>
    <row r="574" spans="1:19" ht="15" customHeight="1" x14ac:dyDescent="0.25">
      <c r="A574" s="27">
        <v>601</v>
      </c>
      <c r="B574" s="28" t="s">
        <v>588</v>
      </c>
      <c r="C574" s="29" t="s">
        <v>589</v>
      </c>
      <c r="D574" s="29" t="s">
        <v>15</v>
      </c>
      <c r="E574" s="30" t="s">
        <v>23</v>
      </c>
      <c r="F574" s="31" t="s">
        <v>207</v>
      </c>
      <c r="G574" s="32" t="s">
        <v>208</v>
      </c>
      <c r="H574" s="28" t="s">
        <v>18</v>
      </c>
      <c r="I574" s="32" t="s">
        <v>591</v>
      </c>
      <c r="J574" s="33">
        <v>14740.426321640833</v>
      </c>
      <c r="K574" s="33">
        <v>106713</v>
      </c>
      <c r="L574" s="34">
        <v>0.13813149589685261</v>
      </c>
      <c r="M574" s="29" t="s">
        <v>590</v>
      </c>
      <c r="N574" s="35">
        <v>131189.79426260342</v>
      </c>
      <c r="O574" s="36">
        <v>39209.71956858554</v>
      </c>
      <c r="P574" s="175">
        <v>55269.498453687505</v>
      </c>
      <c r="Q574" s="37">
        <v>0</v>
      </c>
      <c r="R574" s="53">
        <v>36750.471261610764</v>
      </c>
      <c r="S574" s="38">
        <v>0</v>
      </c>
    </row>
    <row r="575" spans="1:19" ht="15" customHeight="1" x14ac:dyDescent="0.25">
      <c r="A575" s="27">
        <v>601</v>
      </c>
      <c r="B575" s="28" t="s">
        <v>588</v>
      </c>
      <c r="C575" s="29" t="s">
        <v>589</v>
      </c>
      <c r="D575" s="29" t="s">
        <v>15</v>
      </c>
      <c r="E575" s="30" t="s">
        <v>23</v>
      </c>
      <c r="F575" s="31" t="s">
        <v>207</v>
      </c>
      <c r="G575" s="32" t="s">
        <v>208</v>
      </c>
      <c r="H575" s="28" t="s">
        <v>34</v>
      </c>
      <c r="I575" s="32" t="s">
        <v>41</v>
      </c>
      <c r="J575" s="33">
        <v>2342.1476336340706</v>
      </c>
      <c r="K575" s="33">
        <v>106713</v>
      </c>
      <c r="L575" s="34">
        <v>2.1948100359225873E-2</v>
      </c>
      <c r="M575" s="29" t="s">
        <v>590</v>
      </c>
      <c r="N575" s="35">
        <v>16629.248198801903</v>
      </c>
      <c r="O575" s="36">
        <v>4982.218781544273</v>
      </c>
      <c r="P575" s="175">
        <v>8781.9216159036569</v>
      </c>
      <c r="Q575" s="37">
        <v>0</v>
      </c>
      <c r="R575" s="53">
        <v>5839.3853354125458</v>
      </c>
      <c r="S575" s="38">
        <v>0</v>
      </c>
    </row>
    <row r="576" spans="1:19" ht="15" customHeight="1" x14ac:dyDescent="0.25">
      <c r="A576" s="27">
        <v>601</v>
      </c>
      <c r="B576" s="28" t="s">
        <v>588</v>
      </c>
      <c r="C576" s="29" t="s">
        <v>589</v>
      </c>
      <c r="D576" s="29" t="s">
        <v>15</v>
      </c>
      <c r="E576" s="30" t="s">
        <v>23</v>
      </c>
      <c r="F576" s="31" t="s">
        <v>207</v>
      </c>
      <c r="G576" s="32" t="s">
        <v>208</v>
      </c>
      <c r="H576" s="28" t="s">
        <v>34</v>
      </c>
      <c r="I576" s="32" t="s">
        <v>591</v>
      </c>
      <c r="J576" s="33">
        <v>23028.749981886896</v>
      </c>
      <c r="K576" s="33">
        <v>106713</v>
      </c>
      <c r="L576" s="34">
        <v>0.21580079261089929</v>
      </c>
      <c r="M576" s="29" t="s">
        <v>590</v>
      </c>
      <c r="N576" s="35">
        <v>204955.87483879339</v>
      </c>
      <c r="O576" s="36">
        <v>48986.779922674141</v>
      </c>
      <c r="P576" s="175">
        <v>86346.715359823866</v>
      </c>
      <c r="Q576" s="37">
        <v>0</v>
      </c>
      <c r="R576" s="53">
        <v>57414.717589114196</v>
      </c>
      <c r="S576" s="38">
        <v>0</v>
      </c>
    </row>
    <row r="577" spans="1:19" ht="15" customHeight="1" x14ac:dyDescent="0.25">
      <c r="A577" s="27">
        <v>601</v>
      </c>
      <c r="B577" s="28" t="s">
        <v>588</v>
      </c>
      <c r="C577" s="29" t="s">
        <v>589</v>
      </c>
      <c r="D577" s="29" t="s">
        <v>15</v>
      </c>
      <c r="E577" s="30" t="s">
        <v>23</v>
      </c>
      <c r="F577" s="31" t="s">
        <v>207</v>
      </c>
      <c r="G577" s="32" t="s">
        <v>208</v>
      </c>
      <c r="H577" s="28" t="s">
        <v>35</v>
      </c>
      <c r="I577" s="32" t="s">
        <v>41</v>
      </c>
      <c r="J577" s="33">
        <v>6730.5854992362292</v>
      </c>
      <c r="K577" s="33">
        <v>106713</v>
      </c>
      <c r="L577" s="34">
        <v>6.3071842223873659E-2</v>
      </c>
      <c r="M577" s="29" t="s">
        <v>590</v>
      </c>
      <c r="N577" s="35">
        <v>47787.15704457723</v>
      </c>
      <c r="O577" s="36">
        <v>14317.30818481932</v>
      </c>
      <c r="P577" s="175">
        <v>25236.457381994129</v>
      </c>
      <c r="Q577" s="37">
        <v>0</v>
      </c>
      <c r="R577" s="53">
        <v>16780.53155086502</v>
      </c>
      <c r="S577" s="38">
        <v>0</v>
      </c>
    </row>
    <row r="578" spans="1:19" ht="15" customHeight="1" x14ac:dyDescent="0.25">
      <c r="A578" s="27">
        <v>601</v>
      </c>
      <c r="B578" s="28" t="s">
        <v>588</v>
      </c>
      <c r="C578" s="29" t="s">
        <v>589</v>
      </c>
      <c r="D578" s="29" t="s">
        <v>15</v>
      </c>
      <c r="E578" s="30" t="s">
        <v>23</v>
      </c>
      <c r="F578" s="31" t="s">
        <v>207</v>
      </c>
      <c r="G578" s="32" t="s">
        <v>208</v>
      </c>
      <c r="H578" s="28" t="s">
        <v>35</v>
      </c>
      <c r="I578" s="32" t="s">
        <v>591</v>
      </c>
      <c r="J578" s="33">
        <v>18478.751435906914</v>
      </c>
      <c r="K578" s="33">
        <v>106713</v>
      </c>
      <c r="L578" s="34">
        <v>0.17316307700005543</v>
      </c>
      <c r="M578" s="29" t="s">
        <v>590</v>
      </c>
      <c r="N578" s="35">
        <v>164460.88777957155</v>
      </c>
      <c r="O578" s="36">
        <v>39308.018479012579</v>
      </c>
      <c r="P578" s="175">
        <v>69286.417427768378</v>
      </c>
      <c r="Q578" s="37">
        <v>0</v>
      </c>
      <c r="R578" s="53">
        <v>46070.772227173366</v>
      </c>
      <c r="S578" s="38">
        <v>0</v>
      </c>
    </row>
    <row r="579" spans="1:19" ht="15" customHeight="1" x14ac:dyDescent="0.25">
      <c r="A579" s="27">
        <v>601</v>
      </c>
      <c r="B579" s="28" t="s">
        <v>588</v>
      </c>
      <c r="C579" s="29" t="s">
        <v>589</v>
      </c>
      <c r="D579" s="29" t="s">
        <v>15</v>
      </c>
      <c r="E579" s="30" t="s">
        <v>23</v>
      </c>
      <c r="F579" s="31" t="s">
        <v>207</v>
      </c>
      <c r="G579" s="32" t="s">
        <v>208</v>
      </c>
      <c r="H579" s="28" t="s">
        <v>36</v>
      </c>
      <c r="I579" s="32" t="s">
        <v>41</v>
      </c>
      <c r="J579" s="33">
        <v>5345.569713231188</v>
      </c>
      <c r="K579" s="33">
        <v>106713</v>
      </c>
      <c r="L579" s="34">
        <v>5.0092956933374455E-2</v>
      </c>
      <c r="M579" s="29" t="s">
        <v>590</v>
      </c>
      <c r="N579" s="35">
        <v>37953.544963941436</v>
      </c>
      <c r="O579" s="36">
        <v>11371.101223876001</v>
      </c>
      <c r="P579" s="175">
        <v>20043.314645940412</v>
      </c>
      <c r="Q579" s="37">
        <v>0</v>
      </c>
      <c r="R579" s="53">
        <v>13327.443985430918</v>
      </c>
      <c r="S579" s="38">
        <v>0</v>
      </c>
    </row>
    <row r="580" spans="1:19" ht="15" customHeight="1" x14ac:dyDescent="0.25">
      <c r="A580" s="27">
        <v>601</v>
      </c>
      <c r="B580" s="28" t="s">
        <v>588</v>
      </c>
      <c r="C580" s="29" t="s">
        <v>589</v>
      </c>
      <c r="D580" s="29" t="s">
        <v>15</v>
      </c>
      <c r="E580" s="30" t="s">
        <v>23</v>
      </c>
      <c r="F580" s="31" t="s">
        <v>207</v>
      </c>
      <c r="G580" s="32" t="s">
        <v>208</v>
      </c>
      <c r="H580" s="28" t="s">
        <v>37</v>
      </c>
      <c r="I580" s="32" t="s">
        <v>41</v>
      </c>
      <c r="J580" s="33">
        <v>2652.5367506009761</v>
      </c>
      <c r="K580" s="33">
        <v>106713</v>
      </c>
      <c r="L580" s="34">
        <v>2.4856734892665149E-2</v>
      </c>
      <c r="M580" s="29" t="s">
        <v>590</v>
      </c>
      <c r="N580" s="35">
        <v>18833.010929266933</v>
      </c>
      <c r="O580" s="36">
        <v>5642.4788206349886</v>
      </c>
      <c r="P580" s="175">
        <v>9945.7320785615284</v>
      </c>
      <c r="Q580" s="37">
        <v>0</v>
      </c>
      <c r="R580" s="53">
        <v>6613.2399088221446</v>
      </c>
      <c r="S580" s="38">
        <v>0</v>
      </c>
    </row>
    <row r="581" spans="1:19" ht="15" customHeight="1" x14ac:dyDescent="0.25">
      <c r="A581" s="27">
        <v>601</v>
      </c>
      <c r="B581" s="28" t="s">
        <v>588</v>
      </c>
      <c r="C581" s="29" t="s">
        <v>589</v>
      </c>
      <c r="D581" s="29" t="s">
        <v>15</v>
      </c>
      <c r="E581" s="30" t="s">
        <v>23</v>
      </c>
      <c r="F581" s="31" t="s">
        <v>207</v>
      </c>
      <c r="G581" s="32" t="s">
        <v>208</v>
      </c>
      <c r="H581" s="28" t="s">
        <v>273</v>
      </c>
      <c r="I581" s="32" t="s">
        <v>41</v>
      </c>
      <c r="J581" s="33">
        <v>7152.1479372556641</v>
      </c>
      <c r="K581" s="33">
        <v>106713</v>
      </c>
      <c r="L581" s="34">
        <v>6.7022274111454685E-2</v>
      </c>
      <c r="M581" s="29" t="s">
        <v>590</v>
      </c>
      <c r="N581" s="35">
        <v>50780.250354515221</v>
      </c>
      <c r="O581" s="36">
        <v>15214.056223300213</v>
      </c>
      <c r="P581" s="175">
        <v>26817.104285575602</v>
      </c>
      <c r="Q581" s="37">
        <v>0</v>
      </c>
      <c r="R581" s="53">
        <v>17831.560735866449</v>
      </c>
      <c r="S581" s="38">
        <v>0</v>
      </c>
    </row>
    <row r="582" spans="1:19" ht="15" customHeight="1" x14ac:dyDescent="0.25">
      <c r="A582" s="27">
        <v>601</v>
      </c>
      <c r="B582" s="28" t="s">
        <v>588</v>
      </c>
      <c r="C582" s="29" t="s">
        <v>589</v>
      </c>
      <c r="D582" s="29" t="s">
        <v>15</v>
      </c>
      <c r="E582" s="30" t="s">
        <v>23</v>
      </c>
      <c r="F582" s="31" t="s">
        <v>207</v>
      </c>
      <c r="G582" s="32" t="s">
        <v>208</v>
      </c>
      <c r="H582" s="28" t="s">
        <v>273</v>
      </c>
      <c r="I582" s="32" t="s">
        <v>591</v>
      </c>
      <c r="J582" s="33">
        <v>3145.2601316077021</v>
      </c>
      <c r="K582" s="33">
        <v>106713</v>
      </c>
      <c r="L582" s="34">
        <v>2.9474010960311322E-2</v>
      </c>
      <c r="M582" s="29" t="s">
        <v>590</v>
      </c>
      <c r="N582" s="35">
        <v>27992.81517130855</v>
      </c>
      <c r="O582" s="36">
        <v>6690.6004879906704</v>
      </c>
      <c r="P582" s="175">
        <v>11793.214696574349</v>
      </c>
      <c r="Q582" s="37">
        <v>0</v>
      </c>
      <c r="R582" s="53">
        <v>7841.6858206630241</v>
      </c>
      <c r="S582" s="38">
        <v>0</v>
      </c>
    </row>
    <row r="583" spans="1:19" ht="15" customHeight="1" x14ac:dyDescent="0.25">
      <c r="A583" s="27">
        <v>601</v>
      </c>
      <c r="B583" s="28" t="s">
        <v>588</v>
      </c>
      <c r="C583" s="29" t="s">
        <v>589</v>
      </c>
      <c r="D583" s="29" t="s">
        <v>15</v>
      </c>
      <c r="E583" s="30" t="s">
        <v>23</v>
      </c>
      <c r="F583" s="31" t="s">
        <v>207</v>
      </c>
      <c r="G583" s="32" t="s">
        <v>208</v>
      </c>
      <c r="H583" s="28" t="s">
        <v>72</v>
      </c>
      <c r="I583" s="32" t="s">
        <v>42</v>
      </c>
      <c r="J583" s="33">
        <v>8943.341420904042</v>
      </c>
      <c r="K583" s="33">
        <v>106713</v>
      </c>
      <c r="L583" s="34">
        <v>8.3807421972056276E-2</v>
      </c>
      <c r="M583" s="29" t="s">
        <v>590</v>
      </c>
      <c r="N583" s="35">
        <v>42480.871749294201</v>
      </c>
      <c r="O583" s="36">
        <v>19024.284787656776</v>
      </c>
      <c r="P583" s="175">
        <v>33533.221335528935</v>
      </c>
      <c r="Q583" s="37">
        <v>0</v>
      </c>
      <c r="R583" s="53">
        <v>22297.32062696006</v>
      </c>
      <c r="S583" s="38">
        <v>0</v>
      </c>
    </row>
    <row r="584" spans="1:19" ht="15" customHeight="1" x14ac:dyDescent="0.25">
      <c r="A584" s="27">
        <v>601</v>
      </c>
      <c r="B584" s="28" t="s">
        <v>588</v>
      </c>
      <c r="C584" s="29" t="s">
        <v>589</v>
      </c>
      <c r="D584" s="29" t="s">
        <v>15</v>
      </c>
      <c r="E584" s="30" t="s">
        <v>23</v>
      </c>
      <c r="F584" s="31" t="s">
        <v>207</v>
      </c>
      <c r="G584" s="32" t="s">
        <v>208</v>
      </c>
      <c r="H584" s="28" t="s">
        <v>78</v>
      </c>
      <c r="I584" s="32" t="s">
        <v>42</v>
      </c>
      <c r="J584" s="33">
        <v>4073.2650486851371</v>
      </c>
      <c r="K584" s="33">
        <v>106713</v>
      </c>
      <c r="L584" s="34">
        <v>3.8170279616214865E-2</v>
      </c>
      <c r="M584" s="29" t="s">
        <v>590</v>
      </c>
      <c r="N584" s="35">
        <v>19348.008981254403</v>
      </c>
      <c r="O584" s="36">
        <v>8664.6534728807746</v>
      </c>
      <c r="P584" s="175">
        <v>15272.777609521545</v>
      </c>
      <c r="Q584" s="37">
        <v>0</v>
      </c>
      <c r="R584" s="53">
        <v>10155.36503804209</v>
      </c>
      <c r="S584" s="38">
        <v>0</v>
      </c>
    </row>
    <row r="585" spans="1:19" ht="15" customHeight="1" x14ac:dyDescent="0.25">
      <c r="A585" s="27">
        <v>602</v>
      </c>
      <c r="B585" s="28" t="s">
        <v>592</v>
      </c>
      <c r="C585" s="29" t="s">
        <v>593</v>
      </c>
      <c r="D585" s="29" t="s">
        <v>22</v>
      </c>
      <c r="E585" s="30" t="s">
        <v>23</v>
      </c>
      <c r="F585" s="31" t="s">
        <v>207</v>
      </c>
      <c r="G585" s="32" t="s">
        <v>208</v>
      </c>
      <c r="H585" s="28" t="s">
        <v>18</v>
      </c>
      <c r="I585" s="32" t="s">
        <v>41</v>
      </c>
      <c r="J585" s="33">
        <v>681.00319081046587</v>
      </c>
      <c r="K585" s="33">
        <v>3476</v>
      </c>
      <c r="L585" s="34">
        <v>0.19591576260370133</v>
      </c>
      <c r="M585" s="29" t="s">
        <v>594</v>
      </c>
      <c r="N585" s="35">
        <v>4835.1226547543083</v>
      </c>
      <c r="O585" s="36">
        <v>414.94958519463944</v>
      </c>
      <c r="P585" s="175">
        <v>0</v>
      </c>
      <c r="Q585" s="37">
        <v>0</v>
      </c>
      <c r="R585" s="53">
        <v>2563.070257719759</v>
      </c>
      <c r="S585" s="39">
        <v>15094.041246277598</v>
      </c>
    </row>
    <row r="586" spans="1:19" ht="15" customHeight="1" x14ac:dyDescent="0.25">
      <c r="A586" s="27">
        <v>602</v>
      </c>
      <c r="B586" s="28" t="s">
        <v>592</v>
      </c>
      <c r="C586" s="29" t="s">
        <v>593</v>
      </c>
      <c r="D586" s="29" t="s">
        <v>22</v>
      </c>
      <c r="E586" s="30" t="s">
        <v>23</v>
      </c>
      <c r="F586" s="31" t="s">
        <v>207</v>
      </c>
      <c r="G586" s="32" t="s">
        <v>208</v>
      </c>
      <c r="H586" s="28" t="s">
        <v>18</v>
      </c>
      <c r="I586" s="32" t="s">
        <v>591</v>
      </c>
      <c r="J586" s="33">
        <v>2794.9968091895344</v>
      </c>
      <c r="K586" s="33">
        <v>3476</v>
      </c>
      <c r="L586" s="34">
        <v>0.80408423739629875</v>
      </c>
      <c r="M586" s="29" t="s">
        <v>594</v>
      </c>
      <c r="N586" s="35">
        <v>24875.471601786856</v>
      </c>
      <c r="O586" s="36">
        <v>1703.0504148053608</v>
      </c>
      <c r="P586" s="175">
        <v>0</v>
      </c>
      <c r="Q586" s="37">
        <v>0</v>
      </c>
      <c r="R586" s="53">
        <v>10519.441448621814</v>
      </c>
      <c r="S586" s="39">
        <v>61949.485245308715</v>
      </c>
    </row>
    <row r="587" spans="1:19" ht="15" customHeight="1" x14ac:dyDescent="0.25">
      <c r="A587" s="27">
        <v>603</v>
      </c>
      <c r="B587" s="28" t="s">
        <v>595</v>
      </c>
      <c r="C587" s="29" t="s">
        <v>596</v>
      </c>
      <c r="D587" s="29" t="s">
        <v>15</v>
      </c>
      <c r="E587" s="30" t="s">
        <v>23</v>
      </c>
      <c r="F587" s="31" t="s">
        <v>207</v>
      </c>
      <c r="G587" s="32" t="s">
        <v>208</v>
      </c>
      <c r="H587" s="28" t="s">
        <v>18</v>
      </c>
      <c r="I587" s="32" t="s">
        <v>41</v>
      </c>
      <c r="J587" s="33">
        <v>818.81538056536988</v>
      </c>
      <c r="K587" s="33">
        <v>5965</v>
      </c>
      <c r="L587" s="34">
        <v>0.13726997159520032</v>
      </c>
      <c r="M587" s="29" t="s">
        <v>597</v>
      </c>
      <c r="N587" s="35">
        <v>5813.5892020141264</v>
      </c>
      <c r="O587" s="36">
        <v>1063.0186600332313</v>
      </c>
      <c r="P587" s="175">
        <v>3070.1655161850531</v>
      </c>
      <c r="Q587" s="37">
        <v>0</v>
      </c>
      <c r="R587" s="53">
        <v>3058.2553839170491</v>
      </c>
      <c r="S587" s="38">
        <v>0</v>
      </c>
    </row>
    <row r="588" spans="1:19" ht="15" customHeight="1" x14ac:dyDescent="0.25">
      <c r="A588" s="27">
        <v>603</v>
      </c>
      <c r="B588" s="28" t="s">
        <v>595</v>
      </c>
      <c r="C588" s="29" t="s">
        <v>596</v>
      </c>
      <c r="D588" s="29" t="s">
        <v>15</v>
      </c>
      <c r="E588" s="30" t="s">
        <v>23</v>
      </c>
      <c r="F588" s="31" t="s">
        <v>207</v>
      </c>
      <c r="G588" s="32" t="s">
        <v>208</v>
      </c>
      <c r="H588" s="28" t="s">
        <v>40</v>
      </c>
      <c r="I588" s="32" t="s">
        <v>41</v>
      </c>
      <c r="J588" s="33">
        <v>322.26597582037994</v>
      </c>
      <c r="K588" s="33">
        <v>5965</v>
      </c>
      <c r="L588" s="34">
        <v>5.4026148502997473E-2</v>
      </c>
      <c r="M588" s="29" t="s">
        <v>597</v>
      </c>
      <c r="N588" s="35">
        <v>2288.0884283246978</v>
      </c>
      <c r="O588" s="36">
        <v>418.37849400721245</v>
      </c>
      <c r="P588" s="175">
        <v>1208.344740473932</v>
      </c>
      <c r="Q588" s="37">
        <v>0</v>
      </c>
      <c r="R588" s="53">
        <v>1203.6555235753483</v>
      </c>
      <c r="S588" s="38">
        <v>0</v>
      </c>
    </row>
    <row r="589" spans="1:19" ht="15" customHeight="1" x14ac:dyDescent="0.25">
      <c r="A589" s="27">
        <v>603</v>
      </c>
      <c r="B589" s="28" t="s">
        <v>595</v>
      </c>
      <c r="C589" s="29" t="s">
        <v>596</v>
      </c>
      <c r="D589" s="29" t="s">
        <v>15</v>
      </c>
      <c r="E589" s="30" t="s">
        <v>23</v>
      </c>
      <c r="F589" s="31" t="s">
        <v>207</v>
      </c>
      <c r="G589" s="32" t="s">
        <v>208</v>
      </c>
      <c r="H589" s="28" t="s">
        <v>18</v>
      </c>
      <c r="I589" s="32" t="s">
        <v>591</v>
      </c>
      <c r="J589" s="33">
        <v>4823.91864361425</v>
      </c>
      <c r="K589" s="33">
        <v>5965</v>
      </c>
      <c r="L589" s="34">
        <v>0.80870387990180215</v>
      </c>
      <c r="M589" s="29" t="s">
        <v>597</v>
      </c>
      <c r="N589" s="35">
        <v>42932.875928166824</v>
      </c>
      <c r="O589" s="36">
        <v>6262.6028459595555</v>
      </c>
      <c r="P589" s="175">
        <v>18087.365964670156</v>
      </c>
      <c r="Q589" s="37">
        <v>0</v>
      </c>
      <c r="R589" s="53">
        <v>18017.217938950678</v>
      </c>
      <c r="S589" s="38">
        <v>0</v>
      </c>
    </row>
    <row r="590" spans="1:19" ht="15" customHeight="1" x14ac:dyDescent="0.25">
      <c r="A590" s="27">
        <v>605</v>
      </c>
      <c r="B590" s="28" t="s">
        <v>598</v>
      </c>
      <c r="C590" s="29" t="s">
        <v>599</v>
      </c>
      <c r="D590" s="29" t="s">
        <v>15</v>
      </c>
      <c r="E590" s="30" t="s">
        <v>23</v>
      </c>
      <c r="F590" s="31" t="s">
        <v>207</v>
      </c>
      <c r="G590" s="32" t="s">
        <v>208</v>
      </c>
      <c r="H590" s="28" t="s">
        <v>18</v>
      </c>
      <c r="I590" s="32" t="s">
        <v>41</v>
      </c>
      <c r="J590" s="33">
        <v>1147.9797231429127</v>
      </c>
      <c r="K590" s="33">
        <v>6442</v>
      </c>
      <c r="L590" s="34">
        <v>0.17820237863131211</v>
      </c>
      <c r="M590" s="29" t="s">
        <v>600</v>
      </c>
      <c r="N590" s="35">
        <v>8150.6560343146803</v>
      </c>
      <c r="O590" s="36">
        <v>2065.0091635796448</v>
      </c>
      <c r="P590" s="175">
        <v>4304.3669343492265</v>
      </c>
      <c r="Q590" s="37">
        <v>0</v>
      </c>
      <c r="R590" s="53">
        <v>5401.3101075528775</v>
      </c>
      <c r="S590" s="38">
        <v>0</v>
      </c>
    </row>
    <row r="591" spans="1:19" ht="15" customHeight="1" x14ac:dyDescent="0.25">
      <c r="A591" s="27">
        <v>605</v>
      </c>
      <c r="B591" s="28" t="s">
        <v>598</v>
      </c>
      <c r="C591" s="29" t="s">
        <v>599</v>
      </c>
      <c r="D591" s="29" t="s">
        <v>15</v>
      </c>
      <c r="E591" s="30" t="s">
        <v>23</v>
      </c>
      <c r="F591" s="31" t="s">
        <v>207</v>
      </c>
      <c r="G591" s="32" t="s">
        <v>208</v>
      </c>
      <c r="H591" s="28" t="s">
        <v>18</v>
      </c>
      <c r="I591" s="32" t="s">
        <v>591</v>
      </c>
      <c r="J591" s="33">
        <v>5294.0202768570871</v>
      </c>
      <c r="K591" s="33">
        <v>6442</v>
      </c>
      <c r="L591" s="34">
        <v>0.82179762136868784</v>
      </c>
      <c r="M591" s="29" t="s">
        <v>600</v>
      </c>
      <c r="N591" s="35">
        <v>47116.780464028074</v>
      </c>
      <c r="O591" s="36">
        <v>9522.9908364203548</v>
      </c>
      <c r="P591" s="175">
        <v>19850.02948104094</v>
      </c>
      <c r="Q591" s="37">
        <v>0</v>
      </c>
      <c r="R591" s="53">
        <v>24908.667509119678</v>
      </c>
      <c r="S591" s="38">
        <v>0</v>
      </c>
    </row>
    <row r="592" spans="1:19" ht="15" customHeight="1" x14ac:dyDescent="0.25">
      <c r="A592" s="27">
        <v>606</v>
      </c>
      <c r="B592" s="28" t="s">
        <v>601</v>
      </c>
      <c r="C592" s="29" t="s">
        <v>602</v>
      </c>
      <c r="D592" s="29" t="s">
        <v>15</v>
      </c>
      <c r="E592" s="30" t="s">
        <v>23</v>
      </c>
      <c r="F592" s="31" t="s">
        <v>207</v>
      </c>
      <c r="G592" s="32" t="s">
        <v>208</v>
      </c>
      <c r="H592" s="28" t="s">
        <v>18</v>
      </c>
      <c r="I592" s="32" t="s">
        <v>41</v>
      </c>
      <c r="J592" s="33">
        <v>1012.2983985404419</v>
      </c>
      <c r="K592" s="33">
        <v>5868</v>
      </c>
      <c r="L592" s="34">
        <v>0.172511656192986</v>
      </c>
      <c r="M592" s="29" t="s">
        <v>603</v>
      </c>
      <c r="N592" s="35">
        <v>7187.3186296371377</v>
      </c>
      <c r="O592" s="36">
        <v>1494.4684775998378</v>
      </c>
      <c r="P592" s="175">
        <v>3795.6323013718684</v>
      </c>
      <c r="Q592" s="37">
        <v>0</v>
      </c>
      <c r="R592" s="53">
        <v>3776.3732050954845</v>
      </c>
      <c r="S592" s="38">
        <v>0</v>
      </c>
    </row>
    <row r="593" spans="1:19" ht="15" customHeight="1" x14ac:dyDescent="0.25">
      <c r="A593" s="27">
        <v>606</v>
      </c>
      <c r="B593" s="28" t="s">
        <v>601</v>
      </c>
      <c r="C593" s="29" t="s">
        <v>602</v>
      </c>
      <c r="D593" s="29" t="s">
        <v>15</v>
      </c>
      <c r="E593" s="30" t="s">
        <v>23</v>
      </c>
      <c r="F593" s="31" t="s">
        <v>207</v>
      </c>
      <c r="G593" s="32" t="s">
        <v>208</v>
      </c>
      <c r="H593" s="28" t="s">
        <v>18</v>
      </c>
      <c r="I593" s="32" t="s">
        <v>591</v>
      </c>
      <c r="J593" s="33">
        <v>4855.7016014595583</v>
      </c>
      <c r="K593" s="33">
        <v>5868</v>
      </c>
      <c r="L593" s="34">
        <v>0.82748834380701408</v>
      </c>
      <c r="M593" s="29" t="s">
        <v>603</v>
      </c>
      <c r="N593" s="35">
        <v>43215.744252990073</v>
      </c>
      <c r="O593" s="36">
        <v>7168.5315224001633</v>
      </c>
      <c r="P593" s="175">
        <v>18206.540651982599</v>
      </c>
      <c r="Q593" s="37">
        <v>0</v>
      </c>
      <c r="R593" s="53">
        <v>18114.166184723585</v>
      </c>
      <c r="S593" s="38">
        <v>0</v>
      </c>
    </row>
    <row r="594" spans="1:19" ht="15" customHeight="1" x14ac:dyDescent="0.25">
      <c r="A594" s="27">
        <v>607</v>
      </c>
      <c r="B594" s="28" t="s">
        <v>604</v>
      </c>
      <c r="C594" s="29" t="s">
        <v>605</v>
      </c>
      <c r="D594" s="29" t="s">
        <v>15</v>
      </c>
      <c r="E594" s="30" t="s">
        <v>23</v>
      </c>
      <c r="F594" s="31" t="s">
        <v>207</v>
      </c>
      <c r="G594" s="32" t="s">
        <v>208</v>
      </c>
      <c r="H594" s="28" t="s">
        <v>18</v>
      </c>
      <c r="I594" s="32" t="s">
        <v>41</v>
      </c>
      <c r="J594" s="33">
        <v>2602.9846422774381</v>
      </c>
      <c r="K594" s="33">
        <v>19312.000000000004</v>
      </c>
      <c r="L594" s="34">
        <v>0.13478586590086153</v>
      </c>
      <c r="M594" s="29" t="s">
        <v>606</v>
      </c>
      <c r="N594" s="35">
        <v>18481.190960169813</v>
      </c>
      <c r="O594" s="36">
        <v>1549.7678861281058</v>
      </c>
      <c r="P594" s="175">
        <v>9759.9359513998697</v>
      </c>
      <c r="Q594" s="37">
        <v>0</v>
      </c>
      <c r="R594" s="53">
        <v>5901.0706133873591</v>
      </c>
      <c r="S594" s="38">
        <v>0</v>
      </c>
    </row>
    <row r="595" spans="1:19" ht="15" customHeight="1" x14ac:dyDescent="0.25">
      <c r="A595" s="27">
        <v>607</v>
      </c>
      <c r="B595" s="28" t="s">
        <v>604</v>
      </c>
      <c r="C595" s="29" t="s">
        <v>605</v>
      </c>
      <c r="D595" s="29" t="s">
        <v>15</v>
      </c>
      <c r="E595" s="30" t="s">
        <v>23</v>
      </c>
      <c r="F595" s="31" t="s">
        <v>207</v>
      </c>
      <c r="G595" s="32" t="s">
        <v>208</v>
      </c>
      <c r="H595" s="28" t="s">
        <v>18</v>
      </c>
      <c r="I595" s="32" t="s">
        <v>591</v>
      </c>
      <c r="J595" s="33">
        <v>16709.015357722565</v>
      </c>
      <c r="K595" s="33">
        <v>19312.000000000004</v>
      </c>
      <c r="L595" s="34">
        <v>0.86521413409913839</v>
      </c>
      <c r="M595" s="29" t="s">
        <v>606</v>
      </c>
      <c r="N595" s="35">
        <v>148710.23668373082</v>
      </c>
      <c r="O595" s="36">
        <v>9948.2321138718926</v>
      </c>
      <c r="P595" s="175">
        <v>62650.760039599016</v>
      </c>
      <c r="Q595" s="37">
        <v>0</v>
      </c>
      <c r="R595" s="53">
        <v>37880.008166250773</v>
      </c>
      <c r="S595" s="38">
        <v>0</v>
      </c>
    </row>
    <row r="596" spans="1:19" ht="15" customHeight="1" x14ac:dyDescent="0.25">
      <c r="A596" s="27">
        <v>609</v>
      </c>
      <c r="B596" s="28" t="s">
        <v>607</v>
      </c>
      <c r="C596" s="29" t="s">
        <v>608</v>
      </c>
      <c r="D596" s="29" t="s">
        <v>15</v>
      </c>
      <c r="E596" s="30" t="s">
        <v>23</v>
      </c>
      <c r="F596" s="31" t="s">
        <v>207</v>
      </c>
      <c r="G596" s="32" t="s">
        <v>208</v>
      </c>
      <c r="H596" s="28" t="s">
        <v>18</v>
      </c>
      <c r="I596" s="32" t="s">
        <v>41</v>
      </c>
      <c r="J596" s="33">
        <v>1110.9501071915806</v>
      </c>
      <c r="K596" s="33">
        <v>6441</v>
      </c>
      <c r="L596" s="34">
        <v>0.17248099785616838</v>
      </c>
      <c r="M596" s="29" t="s">
        <v>609</v>
      </c>
      <c r="N596" s="35">
        <v>7887.7457610602232</v>
      </c>
      <c r="O596" s="36">
        <v>1779.8314168778015</v>
      </c>
      <c r="P596" s="175">
        <v>4165.5247740991563</v>
      </c>
      <c r="Q596" s="37">
        <v>0</v>
      </c>
      <c r="R596" s="53">
        <v>5607.699535319548</v>
      </c>
      <c r="S596" s="38">
        <v>0</v>
      </c>
    </row>
    <row r="597" spans="1:19" ht="15" customHeight="1" x14ac:dyDescent="0.25">
      <c r="A597" s="27">
        <v>609</v>
      </c>
      <c r="B597" s="28" t="s">
        <v>607</v>
      </c>
      <c r="C597" s="29" t="s">
        <v>608</v>
      </c>
      <c r="D597" s="29" t="s">
        <v>15</v>
      </c>
      <c r="E597" s="30" t="s">
        <v>23</v>
      </c>
      <c r="F597" s="31" t="s">
        <v>207</v>
      </c>
      <c r="G597" s="32" t="s">
        <v>208</v>
      </c>
      <c r="H597" s="28" t="s">
        <v>18</v>
      </c>
      <c r="I597" s="32" t="s">
        <v>591</v>
      </c>
      <c r="J597" s="33">
        <v>5330.0498928084189</v>
      </c>
      <c r="K597" s="33">
        <v>6441</v>
      </c>
      <c r="L597" s="34">
        <v>0.82751900214383156</v>
      </c>
      <c r="M597" s="29" t="s">
        <v>609</v>
      </c>
      <c r="N597" s="35">
        <v>47437.444045994933</v>
      </c>
      <c r="O597" s="36">
        <v>8539.1685831221985</v>
      </c>
      <c r="P597" s="175">
        <v>19985.122123064466</v>
      </c>
      <c r="Q597" s="37">
        <v>0</v>
      </c>
      <c r="R597" s="53">
        <v>26904.285002222376</v>
      </c>
      <c r="S597" s="38">
        <v>0</v>
      </c>
    </row>
    <row r="598" spans="1:19" ht="15" customHeight="1" x14ac:dyDescent="0.25">
      <c r="A598" s="27">
        <v>611</v>
      </c>
      <c r="B598" s="28" t="s">
        <v>610</v>
      </c>
      <c r="C598" s="29" t="s">
        <v>611</v>
      </c>
      <c r="D598" s="29" t="s">
        <v>15</v>
      </c>
      <c r="E598" s="30" t="s">
        <v>23</v>
      </c>
      <c r="F598" s="31" t="s">
        <v>207</v>
      </c>
      <c r="G598" s="32" t="s">
        <v>208</v>
      </c>
      <c r="H598" s="28" t="s">
        <v>18</v>
      </c>
      <c r="I598" s="32" t="s">
        <v>41</v>
      </c>
      <c r="J598" s="33">
        <v>3703.4381465062274</v>
      </c>
      <c r="K598" s="33">
        <v>24374.000000000004</v>
      </c>
      <c r="L598" s="34">
        <v>0.1519421574836394</v>
      </c>
      <c r="M598" s="29" t="s">
        <v>612</v>
      </c>
      <c r="N598" s="35">
        <v>26294.410840194218</v>
      </c>
      <c r="O598" s="36">
        <v>1838.348163394553</v>
      </c>
      <c r="P598" s="175">
        <v>13886.105782193228</v>
      </c>
      <c r="Q598" s="37">
        <v>0</v>
      </c>
      <c r="R598" s="53">
        <v>13934.176417903833</v>
      </c>
      <c r="S598" s="38">
        <v>0</v>
      </c>
    </row>
    <row r="599" spans="1:19" ht="15" customHeight="1" x14ac:dyDescent="0.25">
      <c r="A599" s="27">
        <v>611</v>
      </c>
      <c r="B599" s="28" t="s">
        <v>610</v>
      </c>
      <c r="C599" s="29" t="s">
        <v>611</v>
      </c>
      <c r="D599" s="29" t="s">
        <v>15</v>
      </c>
      <c r="E599" s="30" t="s">
        <v>23</v>
      </c>
      <c r="F599" s="31" t="s">
        <v>207</v>
      </c>
      <c r="G599" s="32" t="s">
        <v>208</v>
      </c>
      <c r="H599" s="28" t="s">
        <v>18</v>
      </c>
      <c r="I599" s="32" t="s">
        <v>591</v>
      </c>
      <c r="J599" s="33">
        <v>20670.561853493775</v>
      </c>
      <c r="K599" s="33">
        <v>24374.000000000004</v>
      </c>
      <c r="L599" s="34">
        <v>0.84805784251636052</v>
      </c>
      <c r="M599" s="29" t="s">
        <v>612</v>
      </c>
      <c r="N599" s="35">
        <v>183968.00049609461</v>
      </c>
      <c r="O599" s="36">
        <v>10260.651836605446</v>
      </c>
      <c r="P599" s="175">
        <v>77504.651471566453</v>
      </c>
      <c r="Q599" s="37">
        <v>0</v>
      </c>
      <c r="R599" s="53">
        <v>77772.935345361853</v>
      </c>
      <c r="S599" s="38">
        <v>0</v>
      </c>
    </row>
    <row r="600" spans="1:19" ht="15" customHeight="1" x14ac:dyDescent="0.25">
      <c r="A600" s="27">
        <v>612</v>
      </c>
      <c r="B600" s="28" t="s">
        <v>613</v>
      </c>
      <c r="C600" s="29" t="s">
        <v>614</v>
      </c>
      <c r="D600" s="29" t="s">
        <v>15</v>
      </c>
      <c r="E600" s="30" t="s">
        <v>23</v>
      </c>
      <c r="F600" s="31" t="s">
        <v>207</v>
      </c>
      <c r="G600" s="32" t="s">
        <v>208</v>
      </c>
      <c r="H600" s="28" t="s">
        <v>18</v>
      </c>
      <c r="I600" s="32" t="s">
        <v>41</v>
      </c>
      <c r="J600" s="33">
        <v>836.45888724230792</v>
      </c>
      <c r="K600" s="33">
        <v>8726.0000000000018</v>
      </c>
      <c r="L600" s="34">
        <v>9.585822682125919E-2</v>
      </c>
      <c r="M600" s="29" t="s">
        <v>615</v>
      </c>
      <c r="N600" s="35">
        <v>5938.8580994203867</v>
      </c>
      <c r="O600" s="36">
        <v>789.77593078035443</v>
      </c>
      <c r="P600" s="175">
        <v>3136.3170164165431</v>
      </c>
      <c r="Q600" s="37">
        <v>0</v>
      </c>
      <c r="R600" s="53">
        <v>2681.9637316858029</v>
      </c>
      <c r="S600" s="38">
        <v>0</v>
      </c>
    </row>
    <row r="601" spans="1:19" ht="15" customHeight="1" x14ac:dyDescent="0.25">
      <c r="A601" s="27">
        <v>612</v>
      </c>
      <c r="B601" s="28" t="s">
        <v>613</v>
      </c>
      <c r="C601" s="29" t="s">
        <v>614</v>
      </c>
      <c r="D601" s="29" t="s">
        <v>15</v>
      </c>
      <c r="E601" s="30" t="s">
        <v>23</v>
      </c>
      <c r="F601" s="31" t="s">
        <v>207</v>
      </c>
      <c r="G601" s="32" t="s">
        <v>208</v>
      </c>
      <c r="H601" s="28" t="s">
        <v>34</v>
      </c>
      <c r="I601" s="32" t="s">
        <v>41</v>
      </c>
      <c r="J601" s="33">
        <v>564.56443646160756</v>
      </c>
      <c r="K601" s="33">
        <v>8726.0000000000018</v>
      </c>
      <c r="L601" s="34">
        <v>6.4699110298144333E-2</v>
      </c>
      <c r="M601" s="29" t="s">
        <v>615</v>
      </c>
      <c r="N601" s="35">
        <v>4008.4074988774141</v>
      </c>
      <c r="O601" s="36">
        <v>533.05596974641117</v>
      </c>
      <c r="P601" s="175">
        <v>2116.8480074076715</v>
      </c>
      <c r="Q601" s="37">
        <v>0</v>
      </c>
      <c r="R601" s="53">
        <v>1810.1802322665078</v>
      </c>
      <c r="S601" s="38">
        <v>0</v>
      </c>
    </row>
    <row r="602" spans="1:19" ht="15" customHeight="1" x14ac:dyDescent="0.25">
      <c r="A602" s="27">
        <v>612</v>
      </c>
      <c r="B602" s="28" t="s">
        <v>613</v>
      </c>
      <c r="C602" s="29" t="s">
        <v>614</v>
      </c>
      <c r="D602" s="29" t="s">
        <v>15</v>
      </c>
      <c r="E602" s="30" t="s">
        <v>23</v>
      </c>
      <c r="F602" s="31" t="s">
        <v>207</v>
      </c>
      <c r="G602" s="32" t="s">
        <v>208</v>
      </c>
      <c r="H602" s="28" t="s">
        <v>40</v>
      </c>
      <c r="I602" s="32" t="s">
        <v>41</v>
      </c>
      <c r="J602" s="33">
        <v>127.53973955994611</v>
      </c>
      <c r="K602" s="33">
        <v>8726.0000000000018</v>
      </c>
      <c r="L602" s="34">
        <v>1.4616059999993821E-2</v>
      </c>
      <c r="M602" s="29" t="s">
        <v>615</v>
      </c>
      <c r="N602" s="35">
        <v>905.5321508756175</v>
      </c>
      <c r="O602" s="36">
        <v>120.42171833994909</v>
      </c>
      <c r="P602" s="175">
        <v>478.20855525566196</v>
      </c>
      <c r="Q602" s="37">
        <v>0</v>
      </c>
      <c r="R602" s="53">
        <v>408.93457056346693</v>
      </c>
      <c r="S602" s="38">
        <v>0</v>
      </c>
    </row>
    <row r="603" spans="1:19" ht="15" customHeight="1" x14ac:dyDescent="0.25">
      <c r="A603" s="27">
        <v>612</v>
      </c>
      <c r="B603" s="28" t="s">
        <v>613</v>
      </c>
      <c r="C603" s="29" t="s">
        <v>614</v>
      </c>
      <c r="D603" s="29" t="s">
        <v>15</v>
      </c>
      <c r="E603" s="30" t="s">
        <v>23</v>
      </c>
      <c r="F603" s="31" t="s">
        <v>207</v>
      </c>
      <c r="G603" s="32" t="s">
        <v>208</v>
      </c>
      <c r="H603" s="28" t="s">
        <v>18</v>
      </c>
      <c r="I603" s="32" t="s">
        <v>591</v>
      </c>
      <c r="J603" s="33">
        <v>7197.4369367361387</v>
      </c>
      <c r="K603" s="33">
        <v>8726.0000000000018</v>
      </c>
      <c r="L603" s="34">
        <v>0.8248266028806025</v>
      </c>
      <c r="M603" s="29" t="s">
        <v>615</v>
      </c>
      <c r="N603" s="35">
        <v>64057.188736951633</v>
      </c>
      <c r="O603" s="36">
        <v>6795.7463811332836</v>
      </c>
      <c r="P603" s="175">
        <v>26986.922465734559</v>
      </c>
      <c r="Q603" s="37">
        <v>0</v>
      </c>
      <c r="R603" s="53">
        <v>23077.362342412733</v>
      </c>
      <c r="S603" s="38">
        <v>0</v>
      </c>
    </row>
    <row r="604" spans="1:19" ht="15" customHeight="1" x14ac:dyDescent="0.25">
      <c r="A604" s="27">
        <v>614</v>
      </c>
      <c r="B604" s="28" t="s">
        <v>616</v>
      </c>
      <c r="C604" s="29" t="s">
        <v>617</v>
      </c>
      <c r="D604" s="29" t="s">
        <v>15</v>
      </c>
      <c r="E604" s="30" t="s">
        <v>23</v>
      </c>
      <c r="F604" s="31" t="s">
        <v>207</v>
      </c>
      <c r="G604" s="32" t="s">
        <v>208</v>
      </c>
      <c r="H604" s="28" t="s">
        <v>18</v>
      </c>
      <c r="I604" s="32" t="s">
        <v>41</v>
      </c>
      <c r="J604" s="33">
        <v>1303.479595802565</v>
      </c>
      <c r="K604" s="33">
        <v>6334</v>
      </c>
      <c r="L604" s="34">
        <v>0.2057909055577147</v>
      </c>
      <c r="M604" s="29" t="s">
        <v>618</v>
      </c>
      <c r="N604" s="35">
        <v>9254.7051301982119</v>
      </c>
      <c r="O604" s="36">
        <v>1830.9216867469877</v>
      </c>
      <c r="P604" s="175">
        <v>4887.4220179343019</v>
      </c>
      <c r="Q604" s="37">
        <v>0</v>
      </c>
      <c r="R604" s="53">
        <v>4371.5936305629648</v>
      </c>
      <c r="S604" s="38">
        <v>0</v>
      </c>
    </row>
    <row r="605" spans="1:19" ht="15" customHeight="1" x14ac:dyDescent="0.25">
      <c r="A605" s="27">
        <v>614</v>
      </c>
      <c r="B605" s="28" t="s">
        <v>616</v>
      </c>
      <c r="C605" s="29" t="s">
        <v>617</v>
      </c>
      <c r="D605" s="29" t="s">
        <v>15</v>
      </c>
      <c r="E605" s="30" t="s">
        <v>23</v>
      </c>
      <c r="F605" s="31" t="s">
        <v>207</v>
      </c>
      <c r="G605" s="32" t="s">
        <v>208</v>
      </c>
      <c r="H605" s="28" t="s">
        <v>18</v>
      </c>
      <c r="I605" s="32" t="s">
        <v>591</v>
      </c>
      <c r="J605" s="33">
        <v>5030.5204041974348</v>
      </c>
      <c r="K605" s="33">
        <v>6334</v>
      </c>
      <c r="L605" s="34">
        <v>0.79420909444228527</v>
      </c>
      <c r="M605" s="29" t="s">
        <v>618</v>
      </c>
      <c r="N605" s="35">
        <v>44771.631597357169</v>
      </c>
      <c r="O605" s="36">
        <v>7066.0783132530123</v>
      </c>
      <c r="P605" s="175">
        <v>18862.026428989218</v>
      </c>
      <c r="Q605" s="37">
        <v>0</v>
      </c>
      <c r="R605" s="53">
        <v>16871.296664882757</v>
      </c>
      <c r="S605" s="38">
        <v>0</v>
      </c>
    </row>
    <row r="606" spans="1:19" ht="15" customHeight="1" x14ac:dyDescent="0.25">
      <c r="A606" s="27">
        <v>615</v>
      </c>
      <c r="B606" s="28" t="s">
        <v>619</v>
      </c>
      <c r="C606" s="29" t="s">
        <v>620</v>
      </c>
      <c r="D606" s="29" t="s">
        <v>15</v>
      </c>
      <c r="E606" s="30" t="s">
        <v>23</v>
      </c>
      <c r="F606" s="31" t="s">
        <v>207</v>
      </c>
      <c r="G606" s="32" t="s">
        <v>208</v>
      </c>
      <c r="H606" s="28" t="s">
        <v>18</v>
      </c>
      <c r="I606" s="32" t="s">
        <v>41</v>
      </c>
      <c r="J606" s="33">
        <v>953.69971524721723</v>
      </c>
      <c r="K606" s="33">
        <v>5599</v>
      </c>
      <c r="L606" s="34">
        <v>0.17033393735438779</v>
      </c>
      <c r="M606" s="29" t="s">
        <v>621</v>
      </c>
      <c r="N606" s="35">
        <v>6771.2679782552432</v>
      </c>
      <c r="O606" s="36">
        <v>1571.160238156873</v>
      </c>
      <c r="P606" s="175">
        <v>3575.9105332964468</v>
      </c>
      <c r="Q606" s="37">
        <v>0</v>
      </c>
      <c r="R606" s="53">
        <v>3353.6252561659066</v>
      </c>
      <c r="S606" s="38">
        <v>0</v>
      </c>
    </row>
    <row r="607" spans="1:19" ht="15" customHeight="1" x14ac:dyDescent="0.25">
      <c r="A607" s="27">
        <v>615</v>
      </c>
      <c r="B607" s="28" t="s">
        <v>619</v>
      </c>
      <c r="C607" s="29" t="s">
        <v>620</v>
      </c>
      <c r="D607" s="29" t="s">
        <v>15</v>
      </c>
      <c r="E607" s="30" t="s">
        <v>23</v>
      </c>
      <c r="F607" s="31" t="s">
        <v>207</v>
      </c>
      <c r="G607" s="32" t="s">
        <v>208</v>
      </c>
      <c r="H607" s="28" t="s">
        <v>18</v>
      </c>
      <c r="I607" s="32" t="s">
        <v>591</v>
      </c>
      <c r="J607" s="33">
        <v>4645.3002847527832</v>
      </c>
      <c r="K607" s="33">
        <v>5599</v>
      </c>
      <c r="L607" s="34">
        <v>0.82966606264561227</v>
      </c>
      <c r="M607" s="29" t="s">
        <v>621</v>
      </c>
      <c r="N607" s="35">
        <v>41343.172534299774</v>
      </c>
      <c r="O607" s="36">
        <v>7652.8397618431272</v>
      </c>
      <c r="P607" s="175">
        <v>17417.642017117949</v>
      </c>
      <c r="Q607" s="37">
        <v>0</v>
      </c>
      <c r="R607" s="53">
        <v>16334.907212783788</v>
      </c>
      <c r="S607" s="38">
        <v>0</v>
      </c>
    </row>
    <row r="608" spans="1:19" ht="15" customHeight="1" x14ac:dyDescent="0.25">
      <c r="A608" s="27">
        <v>617</v>
      </c>
      <c r="B608" s="28" t="s">
        <v>622</v>
      </c>
      <c r="C608" s="29" t="s">
        <v>623</v>
      </c>
      <c r="D608" s="29" t="s">
        <v>15</v>
      </c>
      <c r="E608" s="30" t="s">
        <v>29</v>
      </c>
      <c r="F608" s="31" t="s">
        <v>207</v>
      </c>
      <c r="G608" s="32" t="s">
        <v>208</v>
      </c>
      <c r="H608" s="28" t="s">
        <v>18</v>
      </c>
      <c r="I608" s="32" t="s">
        <v>41</v>
      </c>
      <c r="J608" s="33">
        <v>2282.5320961441571</v>
      </c>
      <c r="K608" s="33">
        <v>13437.000000000002</v>
      </c>
      <c r="L608" s="34">
        <v>0.1698691743800072</v>
      </c>
      <c r="M608" s="29" t="s">
        <v>209</v>
      </c>
      <c r="N608" s="35">
        <v>16205.977882623516</v>
      </c>
      <c r="O608" s="36">
        <v>849.85547942317601</v>
      </c>
      <c r="P608" s="175">
        <v>8558.4003360253373</v>
      </c>
      <c r="Q608" s="37">
        <v>0</v>
      </c>
      <c r="R608" s="53">
        <v>0</v>
      </c>
      <c r="S608" s="38">
        <v>0</v>
      </c>
    </row>
    <row r="609" spans="1:19" ht="15" customHeight="1" x14ac:dyDescent="0.25">
      <c r="A609" s="27">
        <v>617</v>
      </c>
      <c r="B609" s="28" t="s">
        <v>622</v>
      </c>
      <c r="C609" s="29" t="s">
        <v>623</v>
      </c>
      <c r="D609" s="29" t="s">
        <v>15</v>
      </c>
      <c r="E609" s="30" t="s">
        <v>29</v>
      </c>
      <c r="F609" s="31" t="s">
        <v>207</v>
      </c>
      <c r="G609" s="32" t="s">
        <v>208</v>
      </c>
      <c r="H609" s="28" t="s">
        <v>78</v>
      </c>
      <c r="I609" s="32" t="s">
        <v>41</v>
      </c>
      <c r="J609" s="33">
        <v>1765.7981391807673</v>
      </c>
      <c r="K609" s="33">
        <v>13437.000000000002</v>
      </c>
      <c r="L609" s="34">
        <v>0.13141312340409073</v>
      </c>
      <c r="M609" s="29" t="s">
        <v>209</v>
      </c>
      <c r="N609" s="35">
        <v>12537.166788183449</v>
      </c>
      <c r="O609" s="36">
        <v>657.45985639066589</v>
      </c>
      <c r="P609" s="175">
        <v>6620.8892857144019</v>
      </c>
      <c r="Q609" s="37">
        <v>0</v>
      </c>
      <c r="R609" s="53">
        <v>0</v>
      </c>
      <c r="S609" s="38">
        <v>0</v>
      </c>
    </row>
    <row r="610" spans="1:19" ht="15" customHeight="1" x14ac:dyDescent="0.25">
      <c r="A610" s="27">
        <v>617</v>
      </c>
      <c r="B610" s="28" t="s">
        <v>622</v>
      </c>
      <c r="C610" s="29" t="s">
        <v>623</v>
      </c>
      <c r="D610" s="29" t="s">
        <v>15</v>
      </c>
      <c r="E610" s="30" t="s">
        <v>29</v>
      </c>
      <c r="F610" s="31" t="s">
        <v>207</v>
      </c>
      <c r="G610" s="32" t="s">
        <v>208</v>
      </c>
      <c r="H610" s="28" t="s">
        <v>18</v>
      </c>
      <c r="I610" s="32" t="s">
        <v>591</v>
      </c>
      <c r="J610" s="33">
        <v>3162.9832378759716</v>
      </c>
      <c r="K610" s="33">
        <v>13437.000000000002</v>
      </c>
      <c r="L610" s="34">
        <v>0.23539355792780911</v>
      </c>
      <c r="M610" s="29" t="s">
        <v>209</v>
      </c>
      <c r="N610" s="35">
        <v>28150.550817096148</v>
      </c>
      <c r="O610" s="36">
        <v>1177.6739703128289</v>
      </c>
      <c r="P610" s="175">
        <v>11859.666158263963</v>
      </c>
      <c r="Q610" s="37">
        <v>0</v>
      </c>
      <c r="R610" s="53">
        <v>0</v>
      </c>
      <c r="S610" s="38">
        <v>0</v>
      </c>
    </row>
    <row r="611" spans="1:19" ht="15" customHeight="1" x14ac:dyDescent="0.25">
      <c r="A611" s="27">
        <v>617</v>
      </c>
      <c r="B611" s="28" t="s">
        <v>622</v>
      </c>
      <c r="C611" s="29" t="s">
        <v>623</v>
      </c>
      <c r="D611" s="29" t="s">
        <v>15</v>
      </c>
      <c r="E611" s="30" t="s">
        <v>29</v>
      </c>
      <c r="F611" s="31" t="s">
        <v>207</v>
      </c>
      <c r="G611" s="32" t="s">
        <v>208</v>
      </c>
      <c r="H611" s="28" t="s">
        <v>72</v>
      </c>
      <c r="I611" s="32" t="s">
        <v>42</v>
      </c>
      <c r="J611" s="33">
        <v>3088.3843410729851</v>
      </c>
      <c r="K611" s="33">
        <v>13437.000000000002</v>
      </c>
      <c r="L611" s="34">
        <v>0.22984180554238184</v>
      </c>
      <c r="M611" s="29" t="s">
        <v>209</v>
      </c>
      <c r="N611" s="35">
        <v>14669.825620096679</v>
      </c>
      <c r="O611" s="36">
        <v>1149.8985531285364</v>
      </c>
      <c r="P611" s="175">
        <v>11579.952098563852</v>
      </c>
      <c r="Q611" s="37">
        <v>0</v>
      </c>
      <c r="R611" s="53">
        <v>0</v>
      </c>
      <c r="S611" s="38">
        <v>0</v>
      </c>
    </row>
    <row r="612" spans="1:19" ht="15" customHeight="1" x14ac:dyDescent="0.25">
      <c r="A612" s="27">
        <v>617</v>
      </c>
      <c r="B612" s="28" t="s">
        <v>622</v>
      </c>
      <c r="C612" s="29" t="s">
        <v>623</v>
      </c>
      <c r="D612" s="29" t="s">
        <v>15</v>
      </c>
      <c r="E612" s="30" t="s">
        <v>29</v>
      </c>
      <c r="F612" s="31" t="s">
        <v>207</v>
      </c>
      <c r="G612" s="32" t="s">
        <v>208</v>
      </c>
      <c r="H612" s="28" t="s">
        <v>78</v>
      </c>
      <c r="I612" s="32" t="s">
        <v>42</v>
      </c>
      <c r="J612" s="33">
        <v>3137.3021857261192</v>
      </c>
      <c r="K612" s="33">
        <v>13437.000000000002</v>
      </c>
      <c r="L612" s="34">
        <v>0.233482338745711</v>
      </c>
      <c r="M612" s="29" t="s">
        <v>209</v>
      </c>
      <c r="N612" s="35">
        <v>14902.185382199066</v>
      </c>
      <c r="O612" s="36">
        <v>1168.1121407447922</v>
      </c>
      <c r="P612" s="175">
        <v>11763.368531491065</v>
      </c>
      <c r="Q612" s="37">
        <v>0</v>
      </c>
      <c r="R612" s="53">
        <v>0</v>
      </c>
      <c r="S612" s="38">
        <v>0</v>
      </c>
    </row>
    <row r="613" spans="1:19" ht="15" customHeight="1" x14ac:dyDescent="0.25">
      <c r="A613" s="27">
        <v>618</v>
      </c>
      <c r="B613" s="28" t="s">
        <v>624</v>
      </c>
      <c r="C613" s="29" t="s">
        <v>625</v>
      </c>
      <c r="D613" s="29" t="s">
        <v>15</v>
      </c>
      <c r="E613" s="30" t="s">
        <v>23</v>
      </c>
      <c r="F613" s="31" t="s">
        <v>207</v>
      </c>
      <c r="G613" s="32" t="s">
        <v>208</v>
      </c>
      <c r="H613" s="28" t="s">
        <v>18</v>
      </c>
      <c r="I613" s="32" t="s">
        <v>41</v>
      </c>
      <c r="J613" s="33">
        <v>1418.7447243022464</v>
      </c>
      <c r="K613" s="33">
        <v>7040.9999999999991</v>
      </c>
      <c r="L613" s="34">
        <v>0.20149761742682099</v>
      </c>
      <c r="M613" s="29" t="s">
        <v>626</v>
      </c>
      <c r="N613" s="35">
        <v>10073.087542545951</v>
      </c>
      <c r="O613" s="36">
        <v>1291.5997277059225</v>
      </c>
      <c r="P613" s="175">
        <v>5319.6064867985569</v>
      </c>
      <c r="Q613" s="37">
        <v>0</v>
      </c>
      <c r="R613" s="53">
        <v>5611.4892261292971</v>
      </c>
      <c r="S613" s="38">
        <v>0</v>
      </c>
    </row>
    <row r="614" spans="1:19" ht="15" customHeight="1" x14ac:dyDescent="0.25">
      <c r="A614" s="27">
        <v>618</v>
      </c>
      <c r="B614" s="28" t="s">
        <v>624</v>
      </c>
      <c r="C614" s="29" t="s">
        <v>625</v>
      </c>
      <c r="D614" s="29" t="s">
        <v>15</v>
      </c>
      <c r="E614" s="30" t="s">
        <v>23</v>
      </c>
      <c r="F614" s="31" t="s">
        <v>207</v>
      </c>
      <c r="G614" s="32" t="s">
        <v>208</v>
      </c>
      <c r="H614" s="28" t="s">
        <v>18</v>
      </c>
      <c r="I614" s="32" t="s">
        <v>591</v>
      </c>
      <c r="J614" s="33">
        <v>5622.2552756977529</v>
      </c>
      <c r="K614" s="33">
        <v>7040.9999999999991</v>
      </c>
      <c r="L614" s="34">
        <v>0.79850238257317907</v>
      </c>
      <c r="M614" s="29" t="s">
        <v>626</v>
      </c>
      <c r="N614" s="35">
        <v>50038.071953710001</v>
      </c>
      <c r="O614" s="36">
        <v>5118.4002722940777</v>
      </c>
      <c r="P614" s="175">
        <v>21080.751346290879</v>
      </c>
      <c r="Q614" s="37">
        <v>0</v>
      </c>
      <c r="R614" s="53">
        <v>22237.421831924545</v>
      </c>
      <c r="S614" s="38">
        <v>0</v>
      </c>
    </row>
    <row r="615" spans="1:19" ht="15" customHeight="1" x14ac:dyDescent="0.25">
      <c r="A615" s="27">
        <v>619</v>
      </c>
      <c r="B615" s="28" t="s">
        <v>627</v>
      </c>
      <c r="C615" s="29" t="s">
        <v>628</v>
      </c>
      <c r="D615" s="29" t="s">
        <v>22</v>
      </c>
      <c r="E615" s="30" t="s">
        <v>23</v>
      </c>
      <c r="F615" s="31" t="s">
        <v>207</v>
      </c>
      <c r="G615" s="32" t="s">
        <v>208</v>
      </c>
      <c r="H615" s="28" t="s">
        <v>18</v>
      </c>
      <c r="I615" s="32" t="s">
        <v>41</v>
      </c>
      <c r="J615" s="33">
        <v>1098.7822558831485</v>
      </c>
      <c r="K615" s="33">
        <v>4718</v>
      </c>
      <c r="L615" s="34">
        <v>0.23289153367595347</v>
      </c>
      <c r="M615" s="29" t="s">
        <v>629</v>
      </c>
      <c r="N615" s="35">
        <v>7801.354016770355</v>
      </c>
      <c r="O615" s="36">
        <v>1564.3324317013794</v>
      </c>
      <c r="P615" s="175">
        <v>0</v>
      </c>
      <c r="Q615" s="37">
        <v>0</v>
      </c>
      <c r="R615" s="53">
        <v>3921.6317626837181</v>
      </c>
      <c r="S615" s="39">
        <v>36702.003260381869</v>
      </c>
    </row>
    <row r="616" spans="1:19" ht="15" customHeight="1" x14ac:dyDescent="0.25">
      <c r="A616" s="27">
        <v>619</v>
      </c>
      <c r="B616" s="28" t="s">
        <v>627</v>
      </c>
      <c r="C616" s="29" t="s">
        <v>628</v>
      </c>
      <c r="D616" s="29" t="s">
        <v>22</v>
      </c>
      <c r="E616" s="30" t="s">
        <v>23</v>
      </c>
      <c r="F616" s="31" t="s">
        <v>207</v>
      </c>
      <c r="G616" s="32" t="s">
        <v>208</v>
      </c>
      <c r="H616" s="28" t="s">
        <v>18</v>
      </c>
      <c r="I616" s="32" t="s">
        <v>591</v>
      </c>
      <c r="J616" s="33">
        <v>3619.2177441168515</v>
      </c>
      <c r="K616" s="33">
        <v>4718</v>
      </c>
      <c r="L616" s="34">
        <v>0.7671084663240465</v>
      </c>
      <c r="M616" s="29" t="s">
        <v>629</v>
      </c>
      <c r="N616" s="35">
        <v>32211.037922639978</v>
      </c>
      <c r="O616" s="36">
        <v>5152.6675682986206</v>
      </c>
      <c r="P616" s="175">
        <v>0</v>
      </c>
      <c r="Q616" s="37">
        <v>0</v>
      </c>
      <c r="R616" s="53">
        <v>12917.244691023256</v>
      </c>
      <c r="S616" s="39">
        <v>120890.68669737859</v>
      </c>
    </row>
    <row r="617" spans="1:19" ht="15" customHeight="1" x14ac:dyDescent="0.25">
      <c r="A617" s="27">
        <v>621</v>
      </c>
      <c r="B617" s="28" t="s">
        <v>630</v>
      </c>
      <c r="C617" s="29" t="s">
        <v>631</v>
      </c>
      <c r="D617" s="29" t="s">
        <v>22</v>
      </c>
      <c r="E617" s="30" t="s">
        <v>23</v>
      </c>
      <c r="F617" s="31" t="s">
        <v>207</v>
      </c>
      <c r="G617" s="32" t="s">
        <v>208</v>
      </c>
      <c r="H617" s="28" t="s">
        <v>18</v>
      </c>
      <c r="I617" s="32" t="s">
        <v>41</v>
      </c>
      <c r="J617" s="33">
        <v>833.4508816120906</v>
      </c>
      <c r="K617" s="33">
        <v>3619</v>
      </c>
      <c r="L617" s="34">
        <v>0.23029866858582221</v>
      </c>
      <c r="M617" s="29" t="s">
        <v>632</v>
      </c>
      <c r="N617" s="35">
        <v>5917.501259445844</v>
      </c>
      <c r="O617" s="36">
        <v>575.28607412738393</v>
      </c>
      <c r="P617" s="175">
        <v>0</v>
      </c>
      <c r="Q617" s="37">
        <v>0</v>
      </c>
      <c r="R617" s="53">
        <v>0</v>
      </c>
      <c r="S617" s="39">
        <v>4128.2374554516309</v>
      </c>
    </row>
    <row r="618" spans="1:19" ht="15" customHeight="1" x14ac:dyDescent="0.25">
      <c r="A618" s="27">
        <v>621</v>
      </c>
      <c r="B618" s="28" t="s">
        <v>630</v>
      </c>
      <c r="C618" s="29" t="s">
        <v>631</v>
      </c>
      <c r="D618" s="29" t="s">
        <v>22</v>
      </c>
      <c r="E618" s="30" t="s">
        <v>23</v>
      </c>
      <c r="F618" s="31" t="s">
        <v>207</v>
      </c>
      <c r="G618" s="32" t="s">
        <v>208</v>
      </c>
      <c r="H618" s="28" t="s">
        <v>18</v>
      </c>
      <c r="I618" s="32" t="s">
        <v>591</v>
      </c>
      <c r="J618" s="33">
        <v>2785.5491183879094</v>
      </c>
      <c r="K618" s="33">
        <v>3619</v>
      </c>
      <c r="L618" s="34">
        <v>0.76970133141417774</v>
      </c>
      <c r="M618" s="29" t="s">
        <v>632</v>
      </c>
      <c r="N618" s="35">
        <v>24791.387153652395</v>
      </c>
      <c r="O618" s="36">
        <v>1922.7139258726161</v>
      </c>
      <c r="P618" s="175">
        <v>0</v>
      </c>
      <c r="Q618" s="37">
        <v>0</v>
      </c>
      <c r="R618" s="53">
        <v>0</v>
      </c>
      <c r="S618" s="39">
        <v>13797.343620642248</v>
      </c>
    </row>
    <row r="619" spans="1:19" ht="15" customHeight="1" x14ac:dyDescent="0.25">
      <c r="A619" s="27">
        <v>622</v>
      </c>
      <c r="B619" s="28" t="s">
        <v>633</v>
      </c>
      <c r="C619" s="29" t="s">
        <v>634</v>
      </c>
      <c r="D619" s="29" t="s">
        <v>15</v>
      </c>
      <c r="E619" s="30" t="s">
        <v>23</v>
      </c>
      <c r="F619" s="31" t="s">
        <v>207</v>
      </c>
      <c r="G619" s="32" t="s">
        <v>208</v>
      </c>
      <c r="H619" s="28" t="s">
        <v>18</v>
      </c>
      <c r="I619" s="32" t="s">
        <v>41</v>
      </c>
      <c r="J619" s="33">
        <v>2312.702436792129</v>
      </c>
      <c r="K619" s="33">
        <v>13059</v>
      </c>
      <c r="L619" s="34">
        <v>0.17709644205468481</v>
      </c>
      <c r="M619" s="29" t="s">
        <v>635</v>
      </c>
      <c r="N619" s="35">
        <v>16420.187301224116</v>
      </c>
      <c r="O619" s="36">
        <v>737.78377759981686</v>
      </c>
      <c r="P619" s="175">
        <v>8671.5158018836883</v>
      </c>
      <c r="Q619" s="37">
        <v>0</v>
      </c>
      <c r="R619" s="53">
        <v>6514.7526978044261</v>
      </c>
      <c r="S619" s="38">
        <v>0</v>
      </c>
    </row>
    <row r="620" spans="1:19" ht="15" customHeight="1" x14ac:dyDescent="0.25">
      <c r="A620" s="27">
        <v>622</v>
      </c>
      <c r="B620" s="28" t="s">
        <v>633</v>
      </c>
      <c r="C620" s="29" t="s">
        <v>634</v>
      </c>
      <c r="D620" s="29" t="s">
        <v>15</v>
      </c>
      <c r="E620" s="30" t="s">
        <v>23</v>
      </c>
      <c r="F620" s="31" t="s">
        <v>207</v>
      </c>
      <c r="G620" s="32" t="s">
        <v>208</v>
      </c>
      <c r="H620" s="28" t="s">
        <v>18</v>
      </c>
      <c r="I620" s="32" t="s">
        <v>591</v>
      </c>
      <c r="J620" s="33">
        <v>10746.297563207871</v>
      </c>
      <c r="K620" s="33">
        <v>13059</v>
      </c>
      <c r="L620" s="34">
        <v>0.82290355794531511</v>
      </c>
      <c r="M620" s="29" t="s">
        <v>635</v>
      </c>
      <c r="N620" s="35">
        <v>95642.048312550047</v>
      </c>
      <c r="O620" s="36">
        <v>3428.2162224001827</v>
      </c>
      <c r="P620" s="175">
        <v>40293.442718541672</v>
      </c>
      <c r="Q620" s="37">
        <v>0</v>
      </c>
      <c r="R620" s="53">
        <v>30271.715862601573</v>
      </c>
      <c r="S620" s="38">
        <v>0</v>
      </c>
    </row>
    <row r="621" spans="1:19" ht="15" customHeight="1" x14ac:dyDescent="0.25">
      <c r="A621" s="27">
        <v>623</v>
      </c>
      <c r="B621" s="28" t="s">
        <v>636</v>
      </c>
      <c r="C621" s="29" t="s">
        <v>637</v>
      </c>
      <c r="D621" s="29" t="s">
        <v>15</v>
      </c>
      <c r="E621" s="30" t="s">
        <v>23</v>
      </c>
      <c r="F621" s="31" t="s">
        <v>207</v>
      </c>
      <c r="G621" s="32" t="s">
        <v>208</v>
      </c>
      <c r="H621" s="28" t="s">
        <v>18</v>
      </c>
      <c r="I621" s="32" t="s">
        <v>41</v>
      </c>
      <c r="J621" s="33">
        <v>1586.9985036241374</v>
      </c>
      <c r="K621" s="33">
        <v>22435</v>
      </c>
      <c r="L621" s="34">
        <v>7.0737619952045347E-2</v>
      </c>
      <c r="M621" s="29" t="s">
        <v>638</v>
      </c>
      <c r="N621" s="35">
        <v>11267.689375731376</v>
      </c>
      <c r="O621" s="36">
        <v>502.30783927947402</v>
      </c>
      <c r="P621" s="175">
        <v>5950.4754268085089</v>
      </c>
      <c r="Q621" s="37">
        <v>0</v>
      </c>
      <c r="R621" s="53">
        <v>2712.1388056040282</v>
      </c>
      <c r="S621" s="38">
        <v>0</v>
      </c>
    </row>
    <row r="622" spans="1:19" ht="15" customHeight="1" x14ac:dyDescent="0.25">
      <c r="A622" s="27">
        <v>623</v>
      </c>
      <c r="B622" s="28" t="s">
        <v>636</v>
      </c>
      <c r="C622" s="29" t="s">
        <v>637</v>
      </c>
      <c r="D622" s="29" t="s">
        <v>15</v>
      </c>
      <c r="E622" s="30" t="s">
        <v>23</v>
      </c>
      <c r="F622" s="31" t="s">
        <v>207</v>
      </c>
      <c r="G622" s="32" t="s">
        <v>208</v>
      </c>
      <c r="H622" s="28" t="s">
        <v>18</v>
      </c>
      <c r="I622" s="32" t="s">
        <v>591</v>
      </c>
      <c r="J622" s="33">
        <v>8924.0090230327714</v>
      </c>
      <c r="K622" s="33">
        <v>22435</v>
      </c>
      <c r="L622" s="34">
        <v>0.39777174161055368</v>
      </c>
      <c r="M622" s="29" t="s">
        <v>638</v>
      </c>
      <c r="N622" s="35">
        <v>79423.680304991663</v>
      </c>
      <c r="O622" s="36">
        <v>2824.5771371765418</v>
      </c>
      <c r="P622" s="175">
        <v>33460.730649815763</v>
      </c>
      <c r="Q622" s="37">
        <v>0</v>
      </c>
      <c r="R622" s="53">
        <v>15250.897286705895</v>
      </c>
      <c r="S622" s="38">
        <v>0</v>
      </c>
    </row>
    <row r="623" spans="1:19" ht="15" customHeight="1" x14ac:dyDescent="0.25">
      <c r="A623" s="27">
        <v>623</v>
      </c>
      <c r="B623" s="28" t="s">
        <v>636</v>
      </c>
      <c r="C623" s="29" t="s">
        <v>637</v>
      </c>
      <c r="D623" s="29" t="s">
        <v>15</v>
      </c>
      <c r="E623" s="30" t="s">
        <v>23</v>
      </c>
      <c r="F623" s="31" t="s">
        <v>207</v>
      </c>
      <c r="G623" s="32" t="s">
        <v>208</v>
      </c>
      <c r="H623" s="28" t="s">
        <v>40</v>
      </c>
      <c r="I623" s="32" t="s">
        <v>19</v>
      </c>
      <c r="J623" s="33">
        <v>11923.992473343091</v>
      </c>
      <c r="K623" s="33">
        <v>22435</v>
      </c>
      <c r="L623" s="34">
        <v>0.53149063843740096</v>
      </c>
      <c r="M623" s="29" t="s">
        <v>638</v>
      </c>
      <c r="N623" s="35">
        <v>56638.964248379678</v>
      </c>
      <c r="O623" s="36">
        <v>3774.1150235439841</v>
      </c>
      <c r="P623" s="175">
        <v>44709.225337153221</v>
      </c>
      <c r="Q623" s="37">
        <v>0</v>
      </c>
      <c r="R623" s="53">
        <v>20377.790294592112</v>
      </c>
      <c r="S623" s="38">
        <v>0</v>
      </c>
    </row>
    <row r="624" spans="1:19" ht="15" customHeight="1" x14ac:dyDescent="0.25">
      <c r="A624" s="27">
        <v>625</v>
      </c>
      <c r="B624" s="28" t="s">
        <v>639</v>
      </c>
      <c r="C624" s="29" t="s">
        <v>640</v>
      </c>
      <c r="D624" s="29" t="s">
        <v>22</v>
      </c>
      <c r="E624" s="30" t="s">
        <v>23</v>
      </c>
      <c r="F624" s="31" t="s">
        <v>207</v>
      </c>
      <c r="G624" s="32" t="s">
        <v>208</v>
      </c>
      <c r="H624" s="28" t="s">
        <v>18</v>
      </c>
      <c r="I624" s="32" t="s">
        <v>41</v>
      </c>
      <c r="J624" s="33">
        <v>796.97170620177189</v>
      </c>
      <c r="K624" s="33">
        <v>4277</v>
      </c>
      <c r="L624" s="34">
        <v>0.18633895398685338</v>
      </c>
      <c r="M624" s="29" t="s">
        <v>641</v>
      </c>
      <c r="N624" s="35">
        <v>5658.499114032581</v>
      </c>
      <c r="O624" s="36">
        <v>563.67533581023145</v>
      </c>
      <c r="P624" s="175">
        <v>0</v>
      </c>
      <c r="Q624" s="37">
        <v>0</v>
      </c>
      <c r="R624" s="53">
        <v>1930.9160767369922</v>
      </c>
      <c r="S624" s="39">
        <v>23459.39170816317</v>
      </c>
    </row>
    <row r="625" spans="1:19" ht="15" customHeight="1" x14ac:dyDescent="0.25">
      <c r="A625" s="27">
        <v>625</v>
      </c>
      <c r="B625" s="28" t="s">
        <v>639</v>
      </c>
      <c r="C625" s="29" t="s">
        <v>640</v>
      </c>
      <c r="D625" s="29" t="s">
        <v>22</v>
      </c>
      <c r="E625" s="30" t="s">
        <v>23</v>
      </c>
      <c r="F625" s="31" t="s">
        <v>207</v>
      </c>
      <c r="G625" s="32" t="s">
        <v>208</v>
      </c>
      <c r="H625" s="28" t="s">
        <v>18</v>
      </c>
      <c r="I625" s="32" t="s">
        <v>591</v>
      </c>
      <c r="J625" s="33">
        <v>3480.0282937982283</v>
      </c>
      <c r="K625" s="33">
        <v>4277</v>
      </c>
      <c r="L625" s="34">
        <v>0.8136610460131467</v>
      </c>
      <c r="M625" s="29" t="s">
        <v>641</v>
      </c>
      <c r="N625" s="35">
        <v>30972.251814804233</v>
      </c>
      <c r="O625" s="36">
        <v>2461.3246641897686</v>
      </c>
      <c r="P625" s="175">
        <v>0</v>
      </c>
      <c r="Q625" s="37">
        <v>0</v>
      </c>
      <c r="R625" s="53">
        <v>8431.4694332365307</v>
      </c>
      <c r="S625" s="39">
        <v>102436.94508150392</v>
      </c>
    </row>
    <row r="626" spans="1:19" ht="15" customHeight="1" x14ac:dyDescent="0.25">
      <c r="A626" s="27">
        <v>628</v>
      </c>
      <c r="B626" s="28" t="s">
        <v>642</v>
      </c>
      <c r="C626" s="29" t="s">
        <v>643</v>
      </c>
      <c r="D626" s="29" t="s">
        <v>22</v>
      </c>
      <c r="E626" s="30" t="s">
        <v>23</v>
      </c>
      <c r="F626" s="31" t="s">
        <v>207</v>
      </c>
      <c r="G626" s="32" t="s">
        <v>208</v>
      </c>
      <c r="H626" s="28" t="s">
        <v>18</v>
      </c>
      <c r="I626" s="32" t="s">
        <v>41</v>
      </c>
      <c r="J626" s="33">
        <v>1023.6138195777352</v>
      </c>
      <c r="K626" s="33">
        <v>5716</v>
      </c>
      <c r="L626" s="34">
        <v>0.17907869481765837</v>
      </c>
      <c r="M626" s="29" t="s">
        <v>644</v>
      </c>
      <c r="N626" s="35">
        <v>7267.6581190019206</v>
      </c>
      <c r="O626" s="36">
        <v>1051.7291746641076</v>
      </c>
      <c r="P626" s="175">
        <v>0</v>
      </c>
      <c r="Q626" s="37">
        <v>0</v>
      </c>
      <c r="R626" s="53">
        <v>3038.6800484296882</v>
      </c>
      <c r="S626" s="39">
        <v>16115.97125497737</v>
      </c>
    </row>
    <row r="627" spans="1:19" ht="15" customHeight="1" x14ac:dyDescent="0.25">
      <c r="A627" s="27">
        <v>628</v>
      </c>
      <c r="B627" s="28" t="s">
        <v>642</v>
      </c>
      <c r="C627" s="29" t="s">
        <v>643</v>
      </c>
      <c r="D627" s="29" t="s">
        <v>22</v>
      </c>
      <c r="E627" s="30" t="s">
        <v>23</v>
      </c>
      <c r="F627" s="31" t="s">
        <v>207</v>
      </c>
      <c r="G627" s="32" t="s">
        <v>208</v>
      </c>
      <c r="H627" s="28" t="s">
        <v>18</v>
      </c>
      <c r="I627" s="32" t="s">
        <v>591</v>
      </c>
      <c r="J627" s="33">
        <v>4692.3861804222652</v>
      </c>
      <c r="K627" s="33">
        <v>5716</v>
      </c>
      <c r="L627" s="34">
        <v>0.82092130518234174</v>
      </c>
      <c r="M627" s="29" t="s">
        <v>644</v>
      </c>
      <c r="N627" s="35">
        <v>41762.237005758165</v>
      </c>
      <c r="O627" s="36">
        <v>4821.2708253358933</v>
      </c>
      <c r="P627" s="175">
        <v>0</v>
      </c>
      <c r="Q627" s="37">
        <v>0</v>
      </c>
      <c r="R627" s="53">
        <v>13929.726224151957</v>
      </c>
      <c r="S627" s="39">
        <v>73877.823212795513</v>
      </c>
    </row>
    <row r="628" spans="1:19" ht="15" customHeight="1" x14ac:dyDescent="0.25">
      <c r="A628" s="27">
        <v>629</v>
      </c>
      <c r="B628" s="28" t="s">
        <v>645</v>
      </c>
      <c r="C628" s="29" t="s">
        <v>646</v>
      </c>
      <c r="D628" s="29" t="s">
        <v>22</v>
      </c>
      <c r="E628" s="30" t="s">
        <v>23</v>
      </c>
      <c r="F628" s="31" t="s">
        <v>207</v>
      </c>
      <c r="G628" s="32" t="s">
        <v>208</v>
      </c>
      <c r="H628" s="28" t="s">
        <v>18</v>
      </c>
      <c r="I628" s="32" t="s">
        <v>41</v>
      </c>
      <c r="J628" s="33">
        <v>1232.2959681793527</v>
      </c>
      <c r="K628" s="33">
        <v>6091</v>
      </c>
      <c r="L628" s="34">
        <v>0.20231422889170131</v>
      </c>
      <c r="M628" s="29" t="s">
        <v>647</v>
      </c>
      <c r="N628" s="35">
        <v>8749.3013740734041</v>
      </c>
      <c r="O628" s="36">
        <v>529.05170855179892</v>
      </c>
      <c r="P628" s="175">
        <v>0</v>
      </c>
      <c r="Q628" s="37">
        <v>0</v>
      </c>
      <c r="R628" s="53">
        <v>3013.6584237726961</v>
      </c>
      <c r="S628" s="39">
        <v>21089.214584329449</v>
      </c>
    </row>
    <row r="629" spans="1:19" ht="15" customHeight="1" x14ac:dyDescent="0.25">
      <c r="A629" s="27">
        <v>629</v>
      </c>
      <c r="B629" s="28" t="s">
        <v>645</v>
      </c>
      <c r="C629" s="29" t="s">
        <v>646</v>
      </c>
      <c r="D629" s="29" t="s">
        <v>22</v>
      </c>
      <c r="E629" s="30" t="s">
        <v>23</v>
      </c>
      <c r="F629" s="31" t="s">
        <v>207</v>
      </c>
      <c r="G629" s="32" t="s">
        <v>208</v>
      </c>
      <c r="H629" s="28" t="s">
        <v>18</v>
      </c>
      <c r="I629" s="32" t="s">
        <v>591</v>
      </c>
      <c r="J629" s="33">
        <v>4858.7040318206473</v>
      </c>
      <c r="K629" s="33">
        <v>6091</v>
      </c>
      <c r="L629" s="34">
        <v>0.79768577110829864</v>
      </c>
      <c r="M629" s="29" t="s">
        <v>647</v>
      </c>
      <c r="N629" s="35">
        <v>43242.46588320376</v>
      </c>
      <c r="O629" s="36">
        <v>2085.948291448201</v>
      </c>
      <c r="P629" s="175">
        <v>0</v>
      </c>
      <c r="Q629" s="37">
        <v>0</v>
      </c>
      <c r="R629" s="53">
        <v>11882.270746814242</v>
      </c>
      <c r="S629" s="39">
        <v>83150.683419179186</v>
      </c>
    </row>
    <row r="630" spans="1:19" ht="15" customHeight="1" x14ac:dyDescent="0.25">
      <c r="A630" s="27">
        <v>697</v>
      </c>
      <c r="B630" s="28" t="s">
        <v>648</v>
      </c>
      <c r="C630" s="29" t="s">
        <v>649</v>
      </c>
      <c r="D630" s="29" t="s">
        <v>15</v>
      </c>
      <c r="E630" s="30" t="s">
        <v>23</v>
      </c>
      <c r="F630" s="31" t="s">
        <v>207</v>
      </c>
      <c r="G630" s="32" t="s">
        <v>208</v>
      </c>
      <c r="H630" s="28" t="s">
        <v>18</v>
      </c>
      <c r="I630" s="32" t="s">
        <v>41</v>
      </c>
      <c r="J630" s="33">
        <v>1094</v>
      </c>
      <c r="K630" s="33">
        <v>1916</v>
      </c>
      <c r="L630" s="34">
        <v>0.57098121085594988</v>
      </c>
      <c r="M630" s="29" t="s">
        <v>650</v>
      </c>
      <c r="N630" s="35"/>
      <c r="O630" s="36">
        <v>0</v>
      </c>
      <c r="P630" s="175">
        <v>0</v>
      </c>
      <c r="Q630" s="37">
        <v>0</v>
      </c>
      <c r="R630" s="53">
        <v>0</v>
      </c>
      <c r="S630" s="38">
        <v>0</v>
      </c>
    </row>
    <row r="631" spans="1:19" ht="15" customHeight="1" x14ac:dyDescent="0.25">
      <c r="A631" s="27">
        <v>697</v>
      </c>
      <c r="B631" s="28" t="s">
        <v>648</v>
      </c>
      <c r="C631" s="29" t="s">
        <v>649</v>
      </c>
      <c r="D631" s="29" t="s">
        <v>15</v>
      </c>
      <c r="E631" s="30" t="s">
        <v>23</v>
      </c>
      <c r="F631" s="31" t="s">
        <v>207</v>
      </c>
      <c r="G631" s="32" t="s">
        <v>208</v>
      </c>
      <c r="H631" s="28" t="s">
        <v>34</v>
      </c>
      <c r="I631" s="32" t="s">
        <v>41</v>
      </c>
      <c r="J631" s="33">
        <v>822</v>
      </c>
      <c r="K631" s="33">
        <v>1916</v>
      </c>
      <c r="L631" s="34">
        <v>0.42901878914405012</v>
      </c>
      <c r="M631" s="29" t="s">
        <v>650</v>
      </c>
      <c r="N631" s="35"/>
      <c r="O631" s="36">
        <v>0</v>
      </c>
      <c r="P631" s="175">
        <v>0</v>
      </c>
      <c r="Q631" s="37">
        <v>0</v>
      </c>
      <c r="R631" s="53">
        <v>0</v>
      </c>
      <c r="S631" s="38">
        <v>0</v>
      </c>
    </row>
    <row r="632" spans="1:19" ht="15" customHeight="1" x14ac:dyDescent="0.25">
      <c r="A632" s="40">
        <v>704</v>
      </c>
      <c r="B632" s="41">
        <v>704</v>
      </c>
      <c r="C632" s="55" t="s">
        <v>651</v>
      </c>
      <c r="D632" s="56" t="s">
        <v>22</v>
      </c>
      <c r="E632" s="57" t="s">
        <v>29</v>
      </c>
      <c r="F632" s="31" t="s">
        <v>30</v>
      </c>
      <c r="G632" s="52" t="s">
        <v>31</v>
      </c>
      <c r="H632" s="58">
        <v>5</v>
      </c>
      <c r="I632" s="59" t="s">
        <v>19</v>
      </c>
      <c r="J632" s="47">
        <v>0</v>
      </c>
      <c r="K632" s="47">
        <v>0</v>
      </c>
      <c r="L632" s="54">
        <v>1</v>
      </c>
      <c r="M632" s="60">
        <v>108701</v>
      </c>
      <c r="N632" s="49"/>
      <c r="O632" s="36">
        <v>0</v>
      </c>
      <c r="P632" s="175">
        <v>0</v>
      </c>
      <c r="Q632" s="37">
        <v>0</v>
      </c>
      <c r="R632" s="38">
        <v>0</v>
      </c>
      <c r="S632" s="39">
        <v>90124.958947934618</v>
      </c>
    </row>
    <row r="633" spans="1:19" ht="15" customHeight="1" x14ac:dyDescent="0.25">
      <c r="J633" s="15"/>
      <c r="Q633" s="9"/>
    </row>
    <row r="634" spans="1:19" ht="15" customHeight="1" x14ac:dyDescent="0.25">
      <c r="N634" s="17">
        <f>SUM(N2:N633)</f>
        <v>15282690.872311102</v>
      </c>
      <c r="O634" s="17">
        <f>SUM(O2:O633)</f>
        <v>1713663.0019427154</v>
      </c>
      <c r="P634" s="17">
        <f>SUM(P2:P632)</f>
        <v>7722292.475536908</v>
      </c>
      <c r="Q634" s="17">
        <f>SUM(Q2:Q632)</f>
        <v>5168000.0021135611</v>
      </c>
      <c r="R634" s="17">
        <f>SUM(R2:R633)</f>
        <v>5490002.3064742032</v>
      </c>
      <c r="S634" s="17">
        <f>SUM(S2:S633)</f>
        <v>5952136.8190587601</v>
      </c>
    </row>
    <row r="635" spans="1:19" ht="15" customHeight="1" x14ac:dyDescent="0.25">
      <c r="N635" s="17"/>
      <c r="O635" s="17"/>
      <c r="P635" s="17"/>
      <c r="Q635" s="18"/>
    </row>
    <row r="636" spans="1:19" ht="15" customHeight="1" x14ac:dyDescent="0.25">
      <c r="Q636" s="9"/>
    </row>
    <row r="637" spans="1:19" ht="15" customHeight="1" x14ac:dyDescent="0.25">
      <c r="O637" s="176"/>
      <c r="P637" s="17"/>
      <c r="Q637" s="9"/>
    </row>
    <row r="638" spans="1:19" ht="15" customHeight="1" x14ac:dyDescent="0.25">
      <c r="Q638" s="9"/>
    </row>
    <row r="639" spans="1:19" ht="15" customHeight="1" x14ac:dyDescent="0.25">
      <c r="Q639" s="9"/>
    </row>
    <row r="640" spans="1:19" ht="15" customHeight="1" x14ac:dyDescent="0.25">
      <c r="Q640" s="9"/>
    </row>
    <row r="641" spans="10:17" ht="15" customHeight="1" x14ac:dyDescent="0.25">
      <c r="Q641" s="9"/>
    </row>
    <row r="642" spans="10:17" ht="15" customHeight="1" x14ac:dyDescent="0.25">
      <c r="Q642" s="9"/>
    </row>
    <row r="643" spans="10:17" ht="15" customHeight="1" x14ac:dyDescent="0.25">
      <c r="Q643" s="9"/>
    </row>
    <row r="644" spans="10:17" ht="15" customHeight="1" x14ac:dyDescent="0.25">
      <c r="J644" s="15"/>
      <c r="K644" s="15"/>
      <c r="L644" s="19"/>
      <c r="Q644" s="9"/>
    </row>
    <row r="645" spans="10:17" ht="15" customHeight="1" x14ac:dyDescent="0.25">
      <c r="Q645" s="9"/>
    </row>
    <row r="646" spans="10:17" ht="15" customHeight="1" x14ac:dyDescent="0.25">
      <c r="Q646" s="9"/>
    </row>
    <row r="647" spans="10:17" ht="15" customHeight="1" x14ac:dyDescent="0.25">
      <c r="Q647" s="9"/>
    </row>
    <row r="648" spans="10:17" ht="15" customHeight="1" x14ac:dyDescent="0.25">
      <c r="Q648" s="9"/>
    </row>
    <row r="649" spans="10:17" ht="15" customHeight="1" x14ac:dyDescent="0.25">
      <c r="Q649" s="9"/>
    </row>
    <row r="650" spans="10:17" ht="15" customHeight="1" x14ac:dyDescent="0.25">
      <c r="Q650" s="9"/>
    </row>
    <row r="651" spans="10:17" ht="15" customHeight="1" x14ac:dyDescent="0.25">
      <c r="Q651" s="9"/>
    </row>
    <row r="652" spans="10:17" ht="15" customHeight="1" x14ac:dyDescent="0.25">
      <c r="Q652" s="9"/>
    </row>
    <row r="653" spans="10:17" ht="15" customHeight="1" x14ac:dyDescent="0.25">
      <c r="Q653" s="9"/>
    </row>
    <row r="654" spans="10:17" ht="15" customHeight="1" x14ac:dyDescent="0.25">
      <c r="Q654" s="9"/>
    </row>
    <row r="655" spans="10:17" ht="15" customHeight="1" x14ac:dyDescent="0.25">
      <c r="Q655" s="9"/>
    </row>
    <row r="656" spans="10:17" ht="15" customHeight="1" x14ac:dyDescent="0.25">
      <c r="Q656" s="9"/>
    </row>
    <row r="657" spans="17:17" ht="15" customHeight="1" x14ac:dyDescent="0.25">
      <c r="Q657" s="9"/>
    </row>
    <row r="658" spans="17:17" ht="15" customHeight="1" x14ac:dyDescent="0.25">
      <c r="Q658" s="9"/>
    </row>
    <row r="659" spans="17:17" ht="15" customHeight="1" x14ac:dyDescent="0.25">
      <c r="Q659" s="9"/>
    </row>
    <row r="660" spans="17:17" ht="15" customHeight="1" x14ac:dyDescent="0.25">
      <c r="Q660" s="9"/>
    </row>
    <row r="661" spans="17:17" ht="15" customHeight="1" x14ac:dyDescent="0.25">
      <c r="Q661" s="9"/>
    </row>
    <row r="662" spans="17:17" ht="15" customHeight="1" x14ac:dyDescent="0.25">
      <c r="Q662" s="9"/>
    </row>
    <row r="663" spans="17:17" ht="15" customHeight="1" x14ac:dyDescent="0.25">
      <c r="Q663" s="9"/>
    </row>
    <row r="664" spans="17:17" ht="15" customHeight="1" x14ac:dyDescent="0.25">
      <c r="Q664" s="9"/>
    </row>
    <row r="665" spans="17:17" ht="15" customHeight="1" x14ac:dyDescent="0.25">
      <c r="Q665" s="9"/>
    </row>
    <row r="666" spans="17:17" ht="15" customHeight="1" x14ac:dyDescent="0.25">
      <c r="Q666" s="9"/>
    </row>
    <row r="667" spans="17:17" ht="15" customHeight="1" x14ac:dyDescent="0.25">
      <c r="Q667" s="9"/>
    </row>
    <row r="668" spans="17:17" ht="15" customHeight="1" x14ac:dyDescent="0.25">
      <c r="Q668" s="9"/>
    </row>
    <row r="669" spans="17:17" ht="15" customHeight="1" x14ac:dyDescent="0.25">
      <c r="Q669" s="9"/>
    </row>
    <row r="670" spans="17:17" ht="15" customHeight="1" x14ac:dyDescent="0.25">
      <c r="Q670" s="9"/>
    </row>
    <row r="671" spans="17:17" ht="15" customHeight="1" x14ac:dyDescent="0.25">
      <c r="Q671" s="9"/>
    </row>
    <row r="672" spans="17:17" ht="15" customHeight="1" x14ac:dyDescent="0.25">
      <c r="Q672" s="9"/>
    </row>
    <row r="673" spans="10:17" ht="15" customHeight="1" x14ac:dyDescent="0.25">
      <c r="Q673" s="9"/>
    </row>
    <row r="674" spans="10:17" ht="15" customHeight="1" x14ac:dyDescent="0.25">
      <c r="Q674" s="9"/>
    </row>
    <row r="675" spans="10:17" ht="15" customHeight="1" x14ac:dyDescent="0.25">
      <c r="Q675" s="9"/>
    </row>
    <row r="676" spans="10:17" ht="15" customHeight="1" x14ac:dyDescent="0.25">
      <c r="Q676" s="9"/>
    </row>
    <row r="677" spans="10:17" ht="15" customHeight="1" x14ac:dyDescent="0.25">
      <c r="Q677" s="9"/>
    </row>
    <row r="678" spans="10:17" ht="15" customHeight="1" x14ac:dyDescent="0.25">
      <c r="Q678" s="9"/>
    </row>
    <row r="679" spans="10:17" ht="15" customHeight="1" x14ac:dyDescent="0.25">
      <c r="Q679" s="9"/>
    </row>
    <row r="680" spans="10:17" ht="15" customHeight="1" x14ac:dyDescent="0.25">
      <c r="J680" s="15"/>
      <c r="Q680" s="9"/>
    </row>
    <row r="681" spans="10:17" ht="15" customHeight="1" x14ac:dyDescent="0.25">
      <c r="Q681" s="9"/>
    </row>
    <row r="682" spans="10:17" ht="15" customHeight="1" x14ac:dyDescent="0.25">
      <c r="Q682" s="9"/>
    </row>
    <row r="683" spans="10:17" ht="15" customHeight="1" x14ac:dyDescent="0.25">
      <c r="Q683" s="9"/>
    </row>
    <row r="684" spans="10:17" ht="15" customHeight="1" x14ac:dyDescent="0.25">
      <c r="Q684" s="9"/>
    </row>
    <row r="685" spans="10:17" ht="15" customHeight="1" x14ac:dyDescent="0.25">
      <c r="Q685" s="9"/>
    </row>
    <row r="686" spans="10:17" ht="15" customHeight="1" x14ac:dyDescent="0.25">
      <c r="Q686" s="9"/>
    </row>
    <row r="687" spans="10:17" ht="15" customHeight="1" x14ac:dyDescent="0.25">
      <c r="Q687" s="9"/>
    </row>
    <row r="688" spans="10:17" ht="15" customHeight="1" x14ac:dyDescent="0.25">
      <c r="Q688" s="9"/>
    </row>
    <row r="689" spans="17:17" ht="15" customHeight="1" x14ac:dyDescent="0.25">
      <c r="Q689" s="9"/>
    </row>
    <row r="690" spans="17:17" ht="15" customHeight="1" x14ac:dyDescent="0.25">
      <c r="Q690" s="9"/>
    </row>
    <row r="691" spans="17:17" ht="15" customHeight="1" x14ac:dyDescent="0.25">
      <c r="Q691" s="9"/>
    </row>
    <row r="692" spans="17:17" ht="15" customHeight="1" x14ac:dyDescent="0.25">
      <c r="Q692" s="9"/>
    </row>
    <row r="693" spans="17:17" ht="15" customHeight="1" x14ac:dyDescent="0.25">
      <c r="Q693" s="9"/>
    </row>
    <row r="694" spans="17:17" ht="15" customHeight="1" x14ac:dyDescent="0.25">
      <c r="Q694" s="9"/>
    </row>
    <row r="695" spans="17:17" ht="15" customHeight="1" x14ac:dyDescent="0.25">
      <c r="Q695" s="9"/>
    </row>
    <row r="696" spans="17:17" ht="15" customHeight="1" x14ac:dyDescent="0.25">
      <c r="Q696" s="9"/>
    </row>
    <row r="697" spans="17:17" ht="15" customHeight="1" x14ac:dyDescent="0.25">
      <c r="Q697" s="9"/>
    </row>
    <row r="698" spans="17:17" ht="15" customHeight="1" x14ac:dyDescent="0.25">
      <c r="Q698" s="9"/>
    </row>
    <row r="699" spans="17:17" ht="15" customHeight="1" x14ac:dyDescent="0.25">
      <c r="Q699" s="9"/>
    </row>
    <row r="700" spans="17:17" ht="15" customHeight="1" x14ac:dyDescent="0.25">
      <c r="Q700" s="9"/>
    </row>
    <row r="701" spans="17:17" ht="15" customHeight="1" x14ac:dyDescent="0.25">
      <c r="Q701" s="9"/>
    </row>
    <row r="702" spans="17:17" ht="15" customHeight="1" x14ac:dyDescent="0.25">
      <c r="Q702" s="9"/>
    </row>
    <row r="703" spans="17:17" ht="15" customHeight="1" x14ac:dyDescent="0.25">
      <c r="Q703" s="9"/>
    </row>
    <row r="704" spans="17:17" ht="15" customHeight="1" x14ac:dyDescent="0.25">
      <c r="Q704" s="9"/>
    </row>
    <row r="705" spans="17:17" ht="15" customHeight="1" x14ac:dyDescent="0.25">
      <c r="Q705" s="9"/>
    </row>
    <row r="706" spans="17:17" ht="15" customHeight="1" x14ac:dyDescent="0.25">
      <c r="Q706" s="9"/>
    </row>
    <row r="707" spans="17:17" ht="15" customHeight="1" x14ac:dyDescent="0.25">
      <c r="Q707" s="9"/>
    </row>
    <row r="708" spans="17:17" ht="15" customHeight="1" x14ac:dyDescent="0.25">
      <c r="Q708" s="9"/>
    </row>
    <row r="709" spans="17:17" ht="15" customHeight="1" x14ac:dyDescent="0.25">
      <c r="Q709" s="9"/>
    </row>
    <row r="710" spans="17:17" ht="15" customHeight="1" x14ac:dyDescent="0.25">
      <c r="Q710" s="9"/>
    </row>
    <row r="711" spans="17:17" ht="15" customHeight="1" x14ac:dyDescent="0.25">
      <c r="Q711" s="9"/>
    </row>
    <row r="712" spans="17:17" ht="15" customHeight="1" x14ac:dyDescent="0.25">
      <c r="Q712" s="9"/>
    </row>
    <row r="713" spans="17:17" ht="15" customHeight="1" x14ac:dyDescent="0.25">
      <c r="Q713" s="9"/>
    </row>
    <row r="714" spans="17:17" ht="15" customHeight="1" x14ac:dyDescent="0.25">
      <c r="Q714" s="9"/>
    </row>
    <row r="715" spans="17:17" ht="15" customHeight="1" x14ac:dyDescent="0.25">
      <c r="Q715" s="9"/>
    </row>
    <row r="716" spans="17:17" ht="15" customHeight="1" x14ac:dyDescent="0.25">
      <c r="Q716" s="9"/>
    </row>
    <row r="717" spans="17:17" ht="15" customHeight="1" x14ac:dyDescent="0.25">
      <c r="Q717" s="9"/>
    </row>
    <row r="718" spans="17:17" ht="15" customHeight="1" x14ac:dyDescent="0.25">
      <c r="Q718" s="9"/>
    </row>
    <row r="719" spans="17:17" ht="15" customHeight="1" x14ac:dyDescent="0.25">
      <c r="Q719" s="9"/>
    </row>
    <row r="720" spans="17:17" ht="15" customHeight="1" x14ac:dyDescent="0.25">
      <c r="Q720" s="9"/>
    </row>
    <row r="721" spans="17:17" ht="15" customHeight="1" x14ac:dyDescent="0.25">
      <c r="Q721" s="9"/>
    </row>
    <row r="722" spans="17:17" ht="15" customHeight="1" x14ac:dyDescent="0.25">
      <c r="Q722" s="9"/>
    </row>
    <row r="723" spans="17:17" ht="15" customHeight="1" x14ac:dyDescent="0.25">
      <c r="Q723" s="9"/>
    </row>
    <row r="724" spans="17:17" ht="15" customHeight="1" x14ac:dyDescent="0.25">
      <c r="Q724" s="9"/>
    </row>
    <row r="725" spans="17:17" ht="15" customHeight="1" x14ac:dyDescent="0.25">
      <c r="Q725" s="9"/>
    </row>
    <row r="726" spans="17:17" ht="15" customHeight="1" x14ac:dyDescent="0.25">
      <c r="Q726" s="9"/>
    </row>
    <row r="727" spans="17:17" ht="15" customHeight="1" x14ac:dyDescent="0.25">
      <c r="Q727" s="9"/>
    </row>
    <row r="728" spans="17:17" ht="15" customHeight="1" x14ac:dyDescent="0.25">
      <c r="Q728" s="9"/>
    </row>
    <row r="729" spans="17:17" ht="15" customHeight="1" x14ac:dyDescent="0.25">
      <c r="Q729" s="9"/>
    </row>
    <row r="730" spans="17:17" ht="15" customHeight="1" x14ac:dyDescent="0.25">
      <c r="Q730" s="9"/>
    </row>
    <row r="731" spans="17:17" ht="15" customHeight="1" x14ac:dyDescent="0.25">
      <c r="Q731" s="9"/>
    </row>
    <row r="732" spans="17:17" ht="15" customHeight="1" x14ac:dyDescent="0.25">
      <c r="Q732" s="9"/>
    </row>
    <row r="733" spans="17:17" ht="15" customHeight="1" x14ac:dyDescent="0.25">
      <c r="Q733" s="9"/>
    </row>
    <row r="734" spans="17:17" ht="15" customHeight="1" x14ac:dyDescent="0.25">
      <c r="Q734" s="9"/>
    </row>
    <row r="735" spans="17:17" ht="15" customHeight="1" x14ac:dyDescent="0.25">
      <c r="Q735" s="9"/>
    </row>
    <row r="736" spans="17:17" ht="15" customHeight="1" x14ac:dyDescent="0.25">
      <c r="Q736" s="9"/>
    </row>
    <row r="737" spans="17:17" ht="15" customHeight="1" x14ac:dyDescent="0.25">
      <c r="Q737" s="9"/>
    </row>
    <row r="738" spans="17:17" ht="15" customHeight="1" x14ac:dyDescent="0.25">
      <c r="Q738" s="9"/>
    </row>
    <row r="739" spans="17:17" ht="15" customHeight="1" x14ac:dyDescent="0.25">
      <c r="Q739" s="9"/>
    </row>
    <row r="740" spans="17:17" ht="15" customHeight="1" x14ac:dyDescent="0.25">
      <c r="Q740" s="9"/>
    </row>
    <row r="741" spans="17:17" ht="15" customHeight="1" x14ac:dyDescent="0.25">
      <c r="Q741" s="9"/>
    </row>
    <row r="742" spans="17:17" ht="15" customHeight="1" x14ac:dyDescent="0.25">
      <c r="Q742" s="9"/>
    </row>
    <row r="743" spans="17:17" ht="15" customHeight="1" x14ac:dyDescent="0.25">
      <c r="Q743" s="9"/>
    </row>
    <row r="744" spans="17:17" ht="15" customHeight="1" x14ac:dyDescent="0.25">
      <c r="Q744" s="9"/>
    </row>
    <row r="745" spans="17:17" ht="15" customHeight="1" x14ac:dyDescent="0.25">
      <c r="Q745" s="9"/>
    </row>
    <row r="746" spans="17:17" ht="15" customHeight="1" x14ac:dyDescent="0.25">
      <c r="Q746" s="9"/>
    </row>
    <row r="747" spans="17:17" ht="15" customHeight="1" x14ac:dyDescent="0.25">
      <c r="Q747" s="9"/>
    </row>
    <row r="748" spans="17:17" ht="15" customHeight="1" x14ac:dyDescent="0.25">
      <c r="Q748" s="9"/>
    </row>
    <row r="749" spans="17:17" ht="15" customHeight="1" x14ac:dyDescent="0.25">
      <c r="Q749" s="9"/>
    </row>
    <row r="750" spans="17:17" ht="15" customHeight="1" x14ac:dyDescent="0.25">
      <c r="Q750" s="9"/>
    </row>
    <row r="751" spans="17:17" ht="15" customHeight="1" x14ac:dyDescent="0.25">
      <c r="Q751" s="9"/>
    </row>
    <row r="752" spans="17:17" ht="15" customHeight="1" x14ac:dyDescent="0.25">
      <c r="Q752" s="9"/>
    </row>
    <row r="753" spans="17:17" ht="15" customHeight="1" x14ac:dyDescent="0.25">
      <c r="Q753" s="9"/>
    </row>
    <row r="754" spans="17:17" ht="15" customHeight="1" x14ac:dyDescent="0.25">
      <c r="Q754" s="9"/>
    </row>
    <row r="755" spans="17:17" ht="15" customHeight="1" x14ac:dyDescent="0.25">
      <c r="Q755" s="9"/>
    </row>
    <row r="756" spans="17:17" ht="15" customHeight="1" x14ac:dyDescent="0.25">
      <c r="Q756" s="9"/>
    </row>
    <row r="757" spans="17:17" ht="15" customHeight="1" x14ac:dyDescent="0.25">
      <c r="Q757" s="9"/>
    </row>
    <row r="758" spans="17:17" ht="15" customHeight="1" x14ac:dyDescent="0.25">
      <c r="Q758" s="9"/>
    </row>
    <row r="759" spans="17:17" ht="15" customHeight="1" x14ac:dyDescent="0.25">
      <c r="Q759" s="9"/>
    </row>
    <row r="760" spans="17:17" ht="15" customHeight="1" x14ac:dyDescent="0.25">
      <c r="Q760" s="9"/>
    </row>
    <row r="761" spans="17:17" ht="15" customHeight="1" x14ac:dyDescent="0.25">
      <c r="Q761" s="9"/>
    </row>
    <row r="762" spans="17:17" ht="15" customHeight="1" x14ac:dyDescent="0.25">
      <c r="Q762" s="9"/>
    </row>
    <row r="763" spans="17:17" ht="15" customHeight="1" x14ac:dyDescent="0.25">
      <c r="Q763" s="9"/>
    </row>
    <row r="764" spans="17:17" ht="15" customHeight="1" x14ac:dyDescent="0.25">
      <c r="Q764" s="9"/>
    </row>
    <row r="765" spans="17:17" ht="15" customHeight="1" x14ac:dyDescent="0.25">
      <c r="Q765" s="9"/>
    </row>
    <row r="766" spans="17:17" ht="15" customHeight="1" x14ac:dyDescent="0.25">
      <c r="Q766" s="9"/>
    </row>
    <row r="767" spans="17:17" ht="15" customHeight="1" x14ac:dyDescent="0.25">
      <c r="Q767" s="9"/>
    </row>
    <row r="768" spans="17:17" ht="15" customHeight="1" x14ac:dyDescent="0.25">
      <c r="Q768" s="9"/>
    </row>
    <row r="769" spans="17:17" ht="15" customHeight="1" x14ac:dyDescent="0.25">
      <c r="Q769" s="9"/>
    </row>
    <row r="770" spans="17:17" ht="15" customHeight="1" x14ac:dyDescent="0.25">
      <c r="Q770" s="9"/>
    </row>
    <row r="771" spans="17:17" ht="15" customHeight="1" x14ac:dyDescent="0.25">
      <c r="Q771" s="9"/>
    </row>
    <row r="772" spans="17:17" ht="15" customHeight="1" x14ac:dyDescent="0.25">
      <c r="Q772" s="9"/>
    </row>
    <row r="773" spans="17:17" ht="15" customHeight="1" x14ac:dyDescent="0.25">
      <c r="Q773" s="9"/>
    </row>
    <row r="774" spans="17:17" ht="15" customHeight="1" x14ac:dyDescent="0.25">
      <c r="Q774" s="9"/>
    </row>
    <row r="775" spans="17:17" ht="15" customHeight="1" x14ac:dyDescent="0.25">
      <c r="Q775" s="9"/>
    </row>
    <row r="776" spans="17:17" ht="15" customHeight="1" x14ac:dyDescent="0.25">
      <c r="Q776" s="9"/>
    </row>
    <row r="777" spans="17:17" ht="15" customHeight="1" x14ac:dyDescent="0.25">
      <c r="Q777" s="9"/>
    </row>
    <row r="778" spans="17:17" ht="15" customHeight="1" x14ac:dyDescent="0.25">
      <c r="Q778" s="9"/>
    </row>
    <row r="779" spans="17:17" ht="15" customHeight="1" x14ac:dyDescent="0.25">
      <c r="Q779" s="9"/>
    </row>
    <row r="780" spans="17:17" ht="15" customHeight="1" x14ac:dyDescent="0.25">
      <c r="Q780" s="9"/>
    </row>
    <row r="781" spans="17:17" ht="15" customHeight="1" x14ac:dyDescent="0.25">
      <c r="Q781" s="9"/>
    </row>
    <row r="782" spans="17:17" ht="15" customHeight="1" x14ac:dyDescent="0.25">
      <c r="Q782" s="9"/>
    </row>
    <row r="783" spans="17:17" ht="15" customHeight="1" x14ac:dyDescent="0.25">
      <c r="Q783" s="9"/>
    </row>
    <row r="784" spans="17:17" ht="15" customHeight="1" x14ac:dyDescent="0.25">
      <c r="Q784" s="9"/>
    </row>
    <row r="785" spans="17:17" ht="15" customHeight="1" x14ac:dyDescent="0.25">
      <c r="Q785" s="9"/>
    </row>
    <row r="786" spans="17:17" ht="15" customHeight="1" x14ac:dyDescent="0.25">
      <c r="Q786" s="9"/>
    </row>
    <row r="787" spans="17:17" ht="15" customHeight="1" x14ac:dyDescent="0.25">
      <c r="Q787" s="9"/>
    </row>
    <row r="788" spans="17:17" ht="15" customHeight="1" x14ac:dyDescent="0.25">
      <c r="Q788" s="9"/>
    </row>
    <row r="789" spans="17:17" ht="15" customHeight="1" x14ac:dyDescent="0.25">
      <c r="Q789" s="9"/>
    </row>
    <row r="790" spans="17:17" ht="15" customHeight="1" x14ac:dyDescent="0.25">
      <c r="Q790" s="9"/>
    </row>
    <row r="791" spans="17:17" ht="15" customHeight="1" x14ac:dyDescent="0.25">
      <c r="Q791" s="9"/>
    </row>
    <row r="792" spans="17:17" ht="15" customHeight="1" x14ac:dyDescent="0.25">
      <c r="Q792" s="9"/>
    </row>
    <row r="793" spans="17:17" ht="15" customHeight="1" x14ac:dyDescent="0.25">
      <c r="Q793" s="9"/>
    </row>
    <row r="794" spans="17:17" ht="15" customHeight="1" x14ac:dyDescent="0.25">
      <c r="Q794" s="9"/>
    </row>
    <row r="795" spans="17:17" ht="15" customHeight="1" x14ac:dyDescent="0.25">
      <c r="Q795" s="9"/>
    </row>
    <row r="796" spans="17:17" ht="15" customHeight="1" x14ac:dyDescent="0.25">
      <c r="Q796" s="9"/>
    </row>
    <row r="797" spans="17:17" ht="15" customHeight="1" x14ac:dyDescent="0.25">
      <c r="Q797" s="9"/>
    </row>
    <row r="798" spans="17:17" ht="15" customHeight="1" x14ac:dyDescent="0.25">
      <c r="Q798" s="9"/>
    </row>
    <row r="799" spans="17:17" ht="15" customHeight="1" x14ac:dyDescent="0.25">
      <c r="Q799" s="9"/>
    </row>
    <row r="800" spans="17:17" ht="15" customHeight="1" x14ac:dyDescent="0.25">
      <c r="Q800" s="9"/>
    </row>
    <row r="801" spans="17:17" ht="15" customHeight="1" x14ac:dyDescent="0.25">
      <c r="Q801" s="9"/>
    </row>
    <row r="802" spans="17:17" ht="15" customHeight="1" x14ac:dyDescent="0.25">
      <c r="Q802" s="9"/>
    </row>
    <row r="803" spans="17:17" ht="15" customHeight="1" x14ac:dyDescent="0.25">
      <c r="Q803" s="9"/>
    </row>
    <row r="804" spans="17:17" ht="15" customHeight="1" x14ac:dyDescent="0.25">
      <c r="Q804" s="9"/>
    </row>
    <row r="805" spans="17:17" ht="15" customHeight="1" x14ac:dyDescent="0.25">
      <c r="Q805" s="9"/>
    </row>
    <row r="806" spans="17:17" ht="15" customHeight="1" x14ac:dyDescent="0.25">
      <c r="Q806" s="9"/>
    </row>
    <row r="807" spans="17:17" ht="15" customHeight="1" x14ac:dyDescent="0.25">
      <c r="Q807" s="9"/>
    </row>
    <row r="808" spans="17:17" ht="15" customHeight="1" x14ac:dyDescent="0.25">
      <c r="Q808" s="9"/>
    </row>
    <row r="809" spans="17:17" ht="15" customHeight="1" x14ac:dyDescent="0.25">
      <c r="Q809" s="9"/>
    </row>
    <row r="810" spans="17:17" ht="15" customHeight="1" x14ac:dyDescent="0.25">
      <c r="Q810" s="9"/>
    </row>
    <row r="811" spans="17:17" ht="15" customHeight="1" x14ac:dyDescent="0.25">
      <c r="Q811" s="9"/>
    </row>
    <row r="812" spans="17:17" ht="15" customHeight="1" x14ac:dyDescent="0.25">
      <c r="Q812" s="9"/>
    </row>
    <row r="813" spans="17:17" ht="15" customHeight="1" x14ac:dyDescent="0.25">
      <c r="Q813" s="9"/>
    </row>
    <row r="814" spans="17:17" ht="15" customHeight="1" x14ac:dyDescent="0.25">
      <c r="Q814" s="9"/>
    </row>
    <row r="815" spans="17:17" ht="15" customHeight="1" x14ac:dyDescent="0.25">
      <c r="Q815" s="9"/>
    </row>
    <row r="816" spans="17:17" ht="15" customHeight="1" x14ac:dyDescent="0.25">
      <c r="Q816" s="9"/>
    </row>
    <row r="817" spans="17:17" ht="15" customHeight="1" x14ac:dyDescent="0.25">
      <c r="Q817" s="9"/>
    </row>
    <row r="818" spans="17:17" ht="15" customHeight="1" x14ac:dyDescent="0.25">
      <c r="Q818" s="9"/>
    </row>
    <row r="819" spans="17:17" ht="15" customHeight="1" x14ac:dyDescent="0.25">
      <c r="Q819" s="9"/>
    </row>
    <row r="820" spans="17:17" ht="15" customHeight="1" x14ac:dyDescent="0.25">
      <c r="Q820" s="9"/>
    </row>
    <row r="821" spans="17:17" ht="15" customHeight="1" x14ac:dyDescent="0.25">
      <c r="Q821" s="9"/>
    </row>
    <row r="822" spans="17:17" ht="15" customHeight="1" x14ac:dyDescent="0.25">
      <c r="Q822" s="9"/>
    </row>
    <row r="823" spans="17:17" ht="15" customHeight="1" x14ac:dyDescent="0.25">
      <c r="Q823" s="9"/>
    </row>
    <row r="824" spans="17:17" ht="15" customHeight="1" x14ac:dyDescent="0.25">
      <c r="Q824" s="9"/>
    </row>
    <row r="825" spans="17:17" ht="15" customHeight="1" x14ac:dyDescent="0.25">
      <c r="Q825" s="9"/>
    </row>
    <row r="826" spans="17:17" ht="15" customHeight="1" x14ac:dyDescent="0.25">
      <c r="Q826" s="9"/>
    </row>
    <row r="827" spans="17:17" ht="15" customHeight="1" x14ac:dyDescent="0.25">
      <c r="Q827" s="9"/>
    </row>
    <row r="828" spans="17:17" ht="15" customHeight="1" x14ac:dyDescent="0.25">
      <c r="Q828" s="9"/>
    </row>
    <row r="829" spans="17:17" ht="15" customHeight="1" x14ac:dyDescent="0.25">
      <c r="Q829" s="9"/>
    </row>
    <row r="830" spans="17:17" ht="15" customHeight="1" x14ac:dyDescent="0.25">
      <c r="Q830" s="9"/>
    </row>
    <row r="831" spans="17:17" ht="15" customHeight="1" x14ac:dyDescent="0.25">
      <c r="Q831" s="9"/>
    </row>
    <row r="832" spans="17:17" ht="15" customHeight="1" x14ac:dyDescent="0.25">
      <c r="Q832" s="9"/>
    </row>
    <row r="833" spans="17:17" ht="15" customHeight="1" x14ac:dyDescent="0.25">
      <c r="Q833" s="9"/>
    </row>
    <row r="834" spans="17:17" ht="15" customHeight="1" x14ac:dyDescent="0.25">
      <c r="Q834" s="9"/>
    </row>
    <row r="835" spans="17:17" ht="15" customHeight="1" x14ac:dyDescent="0.25">
      <c r="Q835" s="9"/>
    </row>
    <row r="836" spans="17:17" ht="15" customHeight="1" x14ac:dyDescent="0.25">
      <c r="Q836" s="9"/>
    </row>
    <row r="837" spans="17:17" ht="15" customHeight="1" x14ac:dyDescent="0.25">
      <c r="Q837" s="9"/>
    </row>
    <row r="838" spans="17:17" ht="15" customHeight="1" x14ac:dyDescent="0.25">
      <c r="Q838" s="9"/>
    </row>
    <row r="839" spans="17:17" ht="15" customHeight="1" x14ac:dyDescent="0.25">
      <c r="Q839" s="9"/>
    </row>
    <row r="840" spans="17:17" ht="15" customHeight="1" x14ac:dyDescent="0.25">
      <c r="Q840" s="9"/>
    </row>
    <row r="841" spans="17:17" ht="15" customHeight="1" x14ac:dyDescent="0.25">
      <c r="Q841" s="9"/>
    </row>
    <row r="842" spans="17:17" ht="15" customHeight="1" x14ac:dyDescent="0.25">
      <c r="Q842" s="9"/>
    </row>
    <row r="843" spans="17:17" ht="15" customHeight="1" x14ac:dyDescent="0.25">
      <c r="Q843" s="9"/>
    </row>
    <row r="844" spans="17:17" ht="15" customHeight="1" x14ac:dyDescent="0.25">
      <c r="Q844" s="9"/>
    </row>
    <row r="845" spans="17:17" ht="15" customHeight="1" x14ac:dyDescent="0.25">
      <c r="Q845" s="9"/>
    </row>
    <row r="846" spans="17:17" ht="15" customHeight="1" x14ac:dyDescent="0.25">
      <c r="Q846" s="9"/>
    </row>
    <row r="847" spans="17:17" ht="15" customHeight="1" x14ac:dyDescent="0.25">
      <c r="Q847" s="9"/>
    </row>
    <row r="848" spans="17:17" ht="15" customHeight="1" x14ac:dyDescent="0.25">
      <c r="Q848" s="9"/>
    </row>
    <row r="849" spans="17:17" ht="15" customHeight="1" x14ac:dyDescent="0.25">
      <c r="Q849" s="9"/>
    </row>
    <row r="850" spans="17:17" ht="15" customHeight="1" x14ac:dyDescent="0.25">
      <c r="Q850" s="9"/>
    </row>
    <row r="851" spans="17:17" ht="15" customHeight="1" x14ac:dyDescent="0.25">
      <c r="Q851" s="9"/>
    </row>
    <row r="852" spans="17:17" ht="15" customHeight="1" x14ac:dyDescent="0.25">
      <c r="Q852" s="9"/>
    </row>
    <row r="853" spans="17:17" ht="15" customHeight="1" x14ac:dyDescent="0.25">
      <c r="Q853" s="9"/>
    </row>
    <row r="854" spans="17:17" ht="15" customHeight="1" x14ac:dyDescent="0.25">
      <c r="Q854" s="9"/>
    </row>
    <row r="855" spans="17:17" ht="15" customHeight="1" x14ac:dyDescent="0.25">
      <c r="Q855" s="9"/>
    </row>
    <row r="856" spans="17:17" ht="15" customHeight="1" x14ac:dyDescent="0.25">
      <c r="Q856" s="9"/>
    </row>
    <row r="857" spans="17:17" ht="15" customHeight="1" x14ac:dyDescent="0.25">
      <c r="Q857" s="9"/>
    </row>
    <row r="858" spans="17:17" ht="15" customHeight="1" x14ac:dyDescent="0.25">
      <c r="Q858" s="9"/>
    </row>
    <row r="859" spans="17:17" ht="15" customHeight="1" x14ac:dyDescent="0.25">
      <c r="Q859" s="9"/>
    </row>
    <row r="860" spans="17:17" ht="15" customHeight="1" x14ac:dyDescent="0.25">
      <c r="Q860" s="9"/>
    </row>
    <row r="861" spans="17:17" ht="15" customHeight="1" x14ac:dyDescent="0.25">
      <c r="Q861" s="9"/>
    </row>
    <row r="862" spans="17:17" ht="15" customHeight="1" x14ac:dyDescent="0.25">
      <c r="Q862" s="9"/>
    </row>
    <row r="863" spans="17:17" ht="15" customHeight="1" x14ac:dyDescent="0.25">
      <c r="Q863" s="9"/>
    </row>
    <row r="864" spans="17:17" ht="15" customHeight="1" x14ac:dyDescent="0.25">
      <c r="Q864" s="9"/>
    </row>
    <row r="865" spans="17:17" ht="15" customHeight="1" x14ac:dyDescent="0.25">
      <c r="Q865" s="9"/>
    </row>
    <row r="866" spans="17:17" ht="15" customHeight="1" x14ac:dyDescent="0.25">
      <c r="Q866" s="9"/>
    </row>
    <row r="867" spans="17:17" ht="15" customHeight="1" x14ac:dyDescent="0.25">
      <c r="Q867" s="9"/>
    </row>
    <row r="868" spans="17:17" ht="15" customHeight="1" x14ac:dyDescent="0.25">
      <c r="Q868" s="9"/>
    </row>
    <row r="869" spans="17:17" ht="15" customHeight="1" x14ac:dyDescent="0.25">
      <c r="Q869" s="9"/>
    </row>
    <row r="870" spans="17:17" ht="15" customHeight="1" x14ac:dyDescent="0.25">
      <c r="Q870" s="9"/>
    </row>
    <row r="871" spans="17:17" ht="15" customHeight="1" x14ac:dyDescent="0.25">
      <c r="Q871" s="9"/>
    </row>
    <row r="872" spans="17:17" ht="15" customHeight="1" x14ac:dyDescent="0.25">
      <c r="Q872" s="9"/>
    </row>
    <row r="873" spans="17:17" ht="15" customHeight="1" x14ac:dyDescent="0.25">
      <c r="Q873" s="9"/>
    </row>
    <row r="874" spans="17:17" ht="15" customHeight="1" x14ac:dyDescent="0.25">
      <c r="Q874" s="9"/>
    </row>
    <row r="875" spans="17:17" ht="15" customHeight="1" x14ac:dyDescent="0.25">
      <c r="Q875" s="9"/>
    </row>
    <row r="876" spans="17:17" ht="15" customHeight="1" x14ac:dyDescent="0.25">
      <c r="Q876" s="9"/>
    </row>
    <row r="877" spans="17:17" ht="15" customHeight="1" x14ac:dyDescent="0.25">
      <c r="Q877" s="9"/>
    </row>
    <row r="878" spans="17:17" ht="15" customHeight="1" x14ac:dyDescent="0.25">
      <c r="Q878" s="9"/>
    </row>
    <row r="879" spans="17:17" ht="15" customHeight="1" x14ac:dyDescent="0.25">
      <c r="Q879" s="9"/>
    </row>
    <row r="880" spans="17:17" ht="15" customHeight="1" x14ac:dyDescent="0.25">
      <c r="Q880" s="9"/>
    </row>
    <row r="881" spans="17:17" ht="15" customHeight="1" x14ac:dyDescent="0.25">
      <c r="Q881" s="9"/>
    </row>
    <row r="882" spans="17:17" ht="15" customHeight="1" x14ac:dyDescent="0.25">
      <c r="Q882" s="9"/>
    </row>
    <row r="883" spans="17:17" ht="15" customHeight="1" x14ac:dyDescent="0.25">
      <c r="Q883" s="9"/>
    </row>
    <row r="884" spans="17:17" ht="15" customHeight="1" x14ac:dyDescent="0.25">
      <c r="Q884" s="9"/>
    </row>
    <row r="885" spans="17:17" ht="15" customHeight="1" x14ac:dyDescent="0.25">
      <c r="Q885" s="9"/>
    </row>
    <row r="886" spans="17:17" ht="15" customHeight="1" x14ac:dyDescent="0.25">
      <c r="Q886" s="9"/>
    </row>
    <row r="887" spans="17:17" ht="15" customHeight="1" x14ac:dyDescent="0.25">
      <c r="Q887" s="9"/>
    </row>
    <row r="888" spans="17:17" ht="15" customHeight="1" x14ac:dyDescent="0.25">
      <c r="Q888" s="9"/>
    </row>
    <row r="889" spans="17:17" ht="15" customHeight="1" x14ac:dyDescent="0.25">
      <c r="Q889" s="9"/>
    </row>
    <row r="890" spans="17:17" ht="15" customHeight="1" x14ac:dyDescent="0.25">
      <c r="Q890" s="9"/>
    </row>
    <row r="891" spans="17:17" ht="15" customHeight="1" x14ac:dyDescent="0.25">
      <c r="Q891" s="9"/>
    </row>
    <row r="892" spans="17:17" ht="15" customHeight="1" x14ac:dyDescent="0.25">
      <c r="Q892" s="9"/>
    </row>
    <row r="893" spans="17:17" ht="15" customHeight="1" x14ac:dyDescent="0.25">
      <c r="Q893" s="9"/>
    </row>
    <row r="894" spans="17:17" ht="15" customHeight="1" x14ac:dyDescent="0.25">
      <c r="Q894" s="9"/>
    </row>
    <row r="895" spans="17:17" ht="15" customHeight="1" x14ac:dyDescent="0.25">
      <c r="Q895" s="9"/>
    </row>
    <row r="896" spans="17:17" ht="15" customHeight="1" x14ac:dyDescent="0.25">
      <c r="Q896" s="9"/>
    </row>
    <row r="897" spans="17:17" ht="15" customHeight="1" x14ac:dyDescent="0.25">
      <c r="Q897" s="9"/>
    </row>
    <row r="898" spans="17:17" ht="15" customHeight="1" x14ac:dyDescent="0.25">
      <c r="Q898" s="9"/>
    </row>
    <row r="899" spans="17:17" ht="15" customHeight="1" x14ac:dyDescent="0.25">
      <c r="Q899" s="9"/>
    </row>
    <row r="900" spans="17:17" ht="15" customHeight="1" x14ac:dyDescent="0.25">
      <c r="Q900" s="9"/>
    </row>
    <row r="901" spans="17:17" ht="15" customHeight="1" x14ac:dyDescent="0.25">
      <c r="Q901" s="9"/>
    </row>
    <row r="902" spans="17:17" ht="15" customHeight="1" x14ac:dyDescent="0.25">
      <c r="Q902" s="9"/>
    </row>
    <row r="903" spans="17:17" ht="15" customHeight="1" x14ac:dyDescent="0.25">
      <c r="Q903" s="9"/>
    </row>
    <row r="904" spans="17:17" ht="15" customHeight="1" x14ac:dyDescent="0.25">
      <c r="Q904" s="9"/>
    </row>
    <row r="905" spans="17:17" ht="15" customHeight="1" x14ac:dyDescent="0.25">
      <c r="Q905" s="9"/>
    </row>
    <row r="906" spans="17:17" ht="15" customHeight="1" x14ac:dyDescent="0.25">
      <c r="Q906" s="9"/>
    </row>
    <row r="907" spans="17:17" ht="15" customHeight="1" x14ac:dyDescent="0.25">
      <c r="Q907" s="9"/>
    </row>
    <row r="908" spans="17:17" ht="15" customHeight="1" x14ac:dyDescent="0.25">
      <c r="Q908" s="9"/>
    </row>
    <row r="909" spans="17:17" ht="15" customHeight="1" x14ac:dyDescent="0.25">
      <c r="Q909" s="9"/>
    </row>
    <row r="910" spans="17:17" ht="15" customHeight="1" x14ac:dyDescent="0.25">
      <c r="Q910" s="9"/>
    </row>
    <row r="911" spans="17:17" ht="15" customHeight="1" x14ac:dyDescent="0.25">
      <c r="Q911" s="9"/>
    </row>
    <row r="912" spans="17:17" ht="15" customHeight="1" x14ac:dyDescent="0.25">
      <c r="Q912" s="9"/>
    </row>
    <row r="913" spans="17:17" ht="15" customHeight="1" x14ac:dyDescent="0.25">
      <c r="Q913" s="9"/>
    </row>
    <row r="914" spans="17:17" ht="15" customHeight="1" x14ac:dyDescent="0.25">
      <c r="Q914" s="9"/>
    </row>
    <row r="915" spans="17:17" ht="15" customHeight="1" x14ac:dyDescent="0.25">
      <c r="Q915" s="9"/>
    </row>
    <row r="916" spans="17:17" ht="15" customHeight="1" x14ac:dyDescent="0.25">
      <c r="Q916" s="9"/>
    </row>
    <row r="917" spans="17:17" ht="15" customHeight="1" x14ac:dyDescent="0.25">
      <c r="Q917" s="9"/>
    </row>
    <row r="918" spans="17:17" ht="15" customHeight="1" x14ac:dyDescent="0.25">
      <c r="Q918" s="9"/>
    </row>
    <row r="919" spans="17:17" ht="15" customHeight="1" x14ac:dyDescent="0.25">
      <c r="Q919" s="9"/>
    </row>
    <row r="920" spans="17:17" ht="15" customHeight="1" x14ac:dyDescent="0.25">
      <c r="Q920" s="9"/>
    </row>
    <row r="921" spans="17:17" ht="15" customHeight="1" x14ac:dyDescent="0.25">
      <c r="Q921" s="9"/>
    </row>
    <row r="922" spans="17:17" ht="15" customHeight="1" x14ac:dyDescent="0.25">
      <c r="Q922" s="9"/>
    </row>
    <row r="923" spans="17:17" ht="15" customHeight="1" x14ac:dyDescent="0.25">
      <c r="Q923" s="9"/>
    </row>
    <row r="924" spans="17:17" ht="15" customHeight="1" x14ac:dyDescent="0.25">
      <c r="Q924" s="9"/>
    </row>
    <row r="925" spans="17:17" ht="15" customHeight="1" x14ac:dyDescent="0.25">
      <c r="Q925" s="9"/>
    </row>
    <row r="926" spans="17:17" ht="15" customHeight="1" x14ac:dyDescent="0.25">
      <c r="Q926" s="9"/>
    </row>
    <row r="927" spans="17:17" ht="15" customHeight="1" x14ac:dyDescent="0.25">
      <c r="Q927" s="9"/>
    </row>
    <row r="928" spans="17:17" ht="15" customHeight="1" x14ac:dyDescent="0.25">
      <c r="Q928" s="9"/>
    </row>
    <row r="929" spans="17:17" ht="15" customHeight="1" x14ac:dyDescent="0.25">
      <c r="Q929" s="9"/>
    </row>
    <row r="930" spans="17:17" ht="15" customHeight="1" x14ac:dyDescent="0.25">
      <c r="Q930" s="9"/>
    </row>
    <row r="931" spans="17:17" ht="15" customHeight="1" x14ac:dyDescent="0.25">
      <c r="Q931" s="9"/>
    </row>
    <row r="932" spans="17:17" ht="15" customHeight="1" x14ac:dyDescent="0.25">
      <c r="Q932" s="9"/>
    </row>
    <row r="933" spans="17:17" ht="15" customHeight="1" x14ac:dyDescent="0.25">
      <c r="Q933" s="9"/>
    </row>
    <row r="934" spans="17:17" ht="15" customHeight="1" x14ac:dyDescent="0.25">
      <c r="Q934" s="9"/>
    </row>
    <row r="935" spans="17:17" ht="15" customHeight="1" x14ac:dyDescent="0.25">
      <c r="Q935" s="9"/>
    </row>
    <row r="936" spans="17:17" ht="15" customHeight="1" x14ac:dyDescent="0.25">
      <c r="Q936" s="9"/>
    </row>
    <row r="937" spans="17:17" ht="15" customHeight="1" x14ac:dyDescent="0.25">
      <c r="Q937" s="9"/>
    </row>
    <row r="938" spans="17:17" ht="15" customHeight="1" x14ac:dyDescent="0.25">
      <c r="Q938" s="9"/>
    </row>
    <row r="939" spans="17:17" ht="15" customHeight="1" x14ac:dyDescent="0.25">
      <c r="Q939" s="9"/>
    </row>
    <row r="940" spans="17:17" ht="15" customHeight="1" x14ac:dyDescent="0.25">
      <c r="Q940" s="9"/>
    </row>
    <row r="941" spans="17:17" ht="15" customHeight="1" x14ac:dyDescent="0.25">
      <c r="Q941" s="9"/>
    </row>
    <row r="942" spans="17:17" ht="15" customHeight="1" x14ac:dyDescent="0.25">
      <c r="Q942" s="9"/>
    </row>
    <row r="943" spans="17:17" ht="15" customHeight="1" x14ac:dyDescent="0.25">
      <c r="Q943" s="9"/>
    </row>
    <row r="944" spans="17:17" ht="15" customHeight="1" x14ac:dyDescent="0.25">
      <c r="Q944" s="9"/>
    </row>
    <row r="945" spans="17:17" ht="15" customHeight="1" x14ac:dyDescent="0.25">
      <c r="Q945" s="9"/>
    </row>
    <row r="946" spans="17:17" ht="15" customHeight="1" x14ac:dyDescent="0.25">
      <c r="Q946" s="9"/>
    </row>
    <row r="947" spans="17:17" ht="15" customHeight="1" x14ac:dyDescent="0.25">
      <c r="Q947" s="9"/>
    </row>
    <row r="948" spans="17:17" ht="15" customHeight="1" x14ac:dyDescent="0.25">
      <c r="Q948" s="9"/>
    </row>
    <row r="949" spans="17:17" ht="15" customHeight="1" x14ac:dyDescent="0.25">
      <c r="Q949" s="9"/>
    </row>
    <row r="950" spans="17:17" ht="15" customHeight="1" x14ac:dyDescent="0.25">
      <c r="Q950" s="9"/>
    </row>
    <row r="951" spans="17:17" ht="15" customHeight="1" x14ac:dyDescent="0.25">
      <c r="Q951" s="9"/>
    </row>
    <row r="952" spans="17:17" ht="15" customHeight="1" x14ac:dyDescent="0.25">
      <c r="Q952" s="9"/>
    </row>
    <row r="953" spans="17:17" ht="15" customHeight="1" x14ac:dyDescent="0.25">
      <c r="Q953" s="9"/>
    </row>
    <row r="954" spans="17:17" ht="15" customHeight="1" x14ac:dyDescent="0.25">
      <c r="Q954" s="9"/>
    </row>
    <row r="955" spans="17:17" ht="15" customHeight="1" x14ac:dyDescent="0.25">
      <c r="Q955" s="9"/>
    </row>
    <row r="956" spans="17:17" ht="15" customHeight="1" x14ac:dyDescent="0.25">
      <c r="Q956" s="9"/>
    </row>
    <row r="957" spans="17:17" ht="15" customHeight="1" x14ac:dyDescent="0.25">
      <c r="Q957" s="9"/>
    </row>
    <row r="958" spans="17:17" ht="15" customHeight="1" x14ac:dyDescent="0.25">
      <c r="Q958" s="9"/>
    </row>
    <row r="959" spans="17:17" ht="15" customHeight="1" x14ac:dyDescent="0.25">
      <c r="Q959" s="9"/>
    </row>
    <row r="960" spans="17:17" ht="15" customHeight="1" x14ac:dyDescent="0.25">
      <c r="Q960" s="9"/>
    </row>
    <row r="961" spans="17:17" ht="15" customHeight="1" x14ac:dyDescent="0.25">
      <c r="Q961" s="9"/>
    </row>
    <row r="962" spans="17:17" ht="15" customHeight="1" x14ac:dyDescent="0.25">
      <c r="Q962" s="9"/>
    </row>
    <row r="963" spans="17:17" ht="15" customHeight="1" x14ac:dyDescent="0.25">
      <c r="Q963" s="9"/>
    </row>
    <row r="964" spans="17:17" ht="15" customHeight="1" x14ac:dyDescent="0.25">
      <c r="Q964" s="9"/>
    </row>
    <row r="965" spans="17:17" ht="15" customHeight="1" x14ac:dyDescent="0.25">
      <c r="Q965" s="9"/>
    </row>
    <row r="966" spans="17:17" ht="15" customHeight="1" x14ac:dyDescent="0.25">
      <c r="Q966" s="9"/>
    </row>
    <row r="967" spans="17:17" ht="15" customHeight="1" x14ac:dyDescent="0.25">
      <c r="Q967" s="9"/>
    </row>
    <row r="968" spans="17:17" ht="15" customHeight="1" x14ac:dyDescent="0.25">
      <c r="Q968" s="9"/>
    </row>
    <row r="969" spans="17:17" ht="15" customHeight="1" x14ac:dyDescent="0.25">
      <c r="Q969" s="9"/>
    </row>
    <row r="970" spans="17:17" ht="15" customHeight="1" x14ac:dyDescent="0.25">
      <c r="Q970" s="9"/>
    </row>
    <row r="971" spans="17:17" ht="15" customHeight="1" x14ac:dyDescent="0.25">
      <c r="Q971" s="9"/>
    </row>
    <row r="972" spans="17:17" ht="15" customHeight="1" x14ac:dyDescent="0.25">
      <c r="Q972" s="9"/>
    </row>
    <row r="973" spans="17:17" ht="15" customHeight="1" x14ac:dyDescent="0.25">
      <c r="Q973" s="9"/>
    </row>
    <row r="974" spans="17:17" ht="15" customHeight="1" x14ac:dyDescent="0.25">
      <c r="Q974" s="9"/>
    </row>
    <row r="975" spans="17:17" ht="15" customHeight="1" x14ac:dyDescent="0.25">
      <c r="Q975" s="9"/>
    </row>
    <row r="976" spans="17:17" ht="15" customHeight="1" x14ac:dyDescent="0.25">
      <c r="Q976" s="9"/>
    </row>
    <row r="977" spans="17:17" ht="15" customHeight="1" x14ac:dyDescent="0.25">
      <c r="Q977" s="9"/>
    </row>
    <row r="978" spans="17:17" ht="15" customHeight="1" x14ac:dyDescent="0.25">
      <c r="Q978" s="9"/>
    </row>
    <row r="979" spans="17:17" ht="15" customHeight="1" x14ac:dyDescent="0.25">
      <c r="Q979" s="9"/>
    </row>
    <row r="980" spans="17:17" ht="15" customHeight="1" x14ac:dyDescent="0.25">
      <c r="Q980" s="9"/>
    </row>
    <row r="981" spans="17:17" ht="15" customHeight="1" x14ac:dyDescent="0.25">
      <c r="Q981" s="9"/>
    </row>
    <row r="982" spans="17:17" ht="15" customHeight="1" x14ac:dyDescent="0.25">
      <c r="Q982" s="9"/>
    </row>
    <row r="983" spans="17:17" ht="15" customHeight="1" x14ac:dyDescent="0.25">
      <c r="Q983" s="9"/>
    </row>
    <row r="984" spans="17:17" ht="15" customHeight="1" x14ac:dyDescent="0.25">
      <c r="Q984" s="9"/>
    </row>
    <row r="985" spans="17:17" ht="15" customHeight="1" x14ac:dyDescent="0.25">
      <c r="Q985" s="9"/>
    </row>
    <row r="986" spans="17:17" ht="15" customHeight="1" x14ac:dyDescent="0.25">
      <c r="Q986" s="9"/>
    </row>
    <row r="987" spans="17:17" ht="15" customHeight="1" x14ac:dyDescent="0.25">
      <c r="Q987" s="9"/>
    </row>
    <row r="988" spans="17:17" ht="15" customHeight="1" x14ac:dyDescent="0.25">
      <c r="Q988" s="9"/>
    </row>
    <row r="989" spans="17:17" ht="15" customHeight="1" x14ac:dyDescent="0.25">
      <c r="Q989" s="9"/>
    </row>
    <row r="990" spans="17:17" ht="15" customHeight="1" x14ac:dyDescent="0.25">
      <c r="Q990" s="9"/>
    </row>
    <row r="991" spans="17:17" ht="15" customHeight="1" x14ac:dyDescent="0.25">
      <c r="Q991" s="9"/>
    </row>
    <row r="992" spans="17:17" ht="15" customHeight="1" x14ac:dyDescent="0.25">
      <c r="Q992" s="9"/>
    </row>
    <row r="993" spans="17:17" ht="15" customHeight="1" x14ac:dyDescent="0.25">
      <c r="Q993" s="9"/>
    </row>
    <row r="994" spans="17:17" ht="15" customHeight="1" x14ac:dyDescent="0.25">
      <c r="Q994" s="9"/>
    </row>
    <row r="995" spans="17:17" ht="15" customHeight="1" x14ac:dyDescent="0.25">
      <c r="Q995" s="9"/>
    </row>
    <row r="996" spans="17:17" ht="15" customHeight="1" x14ac:dyDescent="0.25">
      <c r="Q996" s="9"/>
    </row>
    <row r="997" spans="17:17" ht="15" customHeight="1" x14ac:dyDescent="0.25">
      <c r="Q997" s="9"/>
    </row>
    <row r="998" spans="17:17" ht="15" customHeight="1" x14ac:dyDescent="0.25">
      <c r="Q998" s="9"/>
    </row>
    <row r="999" spans="17:17" ht="15" customHeight="1" x14ac:dyDescent="0.25">
      <c r="Q999" s="9"/>
    </row>
    <row r="1000" spans="17:17" ht="15" customHeight="1" x14ac:dyDescent="0.25">
      <c r="Q1000" s="9"/>
    </row>
    <row r="1001" spans="17:17" ht="15" customHeight="1" x14ac:dyDescent="0.25">
      <c r="Q1001" s="9"/>
    </row>
    <row r="1002" spans="17:17" ht="15" customHeight="1" x14ac:dyDescent="0.25">
      <c r="Q1002" s="9"/>
    </row>
    <row r="1003" spans="17:17" ht="15" customHeight="1" x14ac:dyDescent="0.25">
      <c r="Q1003" s="9"/>
    </row>
    <row r="1004" spans="17:17" ht="15" customHeight="1" x14ac:dyDescent="0.25">
      <c r="Q1004" s="9"/>
    </row>
    <row r="1005" spans="17:17" ht="15" customHeight="1" x14ac:dyDescent="0.25">
      <c r="Q1005" s="9"/>
    </row>
    <row r="1006" spans="17:17" ht="15" customHeight="1" x14ac:dyDescent="0.25">
      <c r="Q1006" s="9"/>
    </row>
    <row r="1007" spans="17:17" ht="15" customHeight="1" x14ac:dyDescent="0.25">
      <c r="Q1007" s="9"/>
    </row>
    <row r="1008" spans="17:17" ht="15" customHeight="1" x14ac:dyDescent="0.25">
      <c r="Q1008" s="9"/>
    </row>
    <row r="1009" spans="17:17" ht="15" customHeight="1" x14ac:dyDescent="0.25">
      <c r="Q1009" s="9"/>
    </row>
    <row r="1010" spans="17:17" ht="15" customHeight="1" x14ac:dyDescent="0.25">
      <c r="Q1010" s="9"/>
    </row>
    <row r="1011" spans="17:17" ht="15" customHeight="1" x14ac:dyDescent="0.25">
      <c r="Q1011" s="9"/>
    </row>
    <row r="1012" spans="17:17" ht="15" customHeight="1" x14ac:dyDescent="0.25">
      <c r="Q1012" s="9"/>
    </row>
    <row r="1013" spans="17:17" ht="15" customHeight="1" x14ac:dyDescent="0.25">
      <c r="Q1013" s="9"/>
    </row>
    <row r="1014" spans="17:17" ht="15" customHeight="1" x14ac:dyDescent="0.25">
      <c r="Q1014" s="9"/>
    </row>
    <row r="1015" spans="17:17" ht="15" customHeight="1" x14ac:dyDescent="0.25">
      <c r="Q1015" s="9"/>
    </row>
    <row r="1016" spans="17:17" ht="15" customHeight="1" x14ac:dyDescent="0.25">
      <c r="Q1016" s="9"/>
    </row>
    <row r="1017" spans="17:17" ht="15" customHeight="1" x14ac:dyDescent="0.25">
      <c r="Q1017" s="9"/>
    </row>
    <row r="1018" spans="17:17" ht="15" customHeight="1" x14ac:dyDescent="0.25">
      <c r="Q1018" s="9"/>
    </row>
    <row r="1019" spans="17:17" ht="15" customHeight="1" x14ac:dyDescent="0.25">
      <c r="Q1019" s="9"/>
    </row>
    <row r="1020" spans="17:17" ht="15" customHeight="1" x14ac:dyDescent="0.25">
      <c r="Q1020" s="9"/>
    </row>
    <row r="1021" spans="17:17" ht="15" customHeight="1" x14ac:dyDescent="0.25">
      <c r="Q1021" s="9"/>
    </row>
    <row r="1022" spans="17:17" ht="15" customHeight="1" x14ac:dyDescent="0.25">
      <c r="Q1022" s="9"/>
    </row>
    <row r="1023" spans="17:17" ht="15" customHeight="1" x14ac:dyDescent="0.25">
      <c r="Q1023" s="9"/>
    </row>
    <row r="1024" spans="17:17" ht="15" customHeight="1" x14ac:dyDescent="0.25">
      <c r="Q1024" s="9"/>
    </row>
    <row r="1025" spans="17:17" ht="15" customHeight="1" x14ac:dyDescent="0.25">
      <c r="Q1025" s="9"/>
    </row>
    <row r="1026" spans="17:17" ht="15" customHeight="1" x14ac:dyDescent="0.25">
      <c r="Q1026" s="9"/>
    </row>
    <row r="1027" spans="17:17" ht="15" customHeight="1" x14ac:dyDescent="0.25">
      <c r="Q1027" s="9"/>
    </row>
    <row r="1028" spans="17:17" ht="15" customHeight="1" x14ac:dyDescent="0.25">
      <c r="Q1028" s="9"/>
    </row>
    <row r="1029" spans="17:17" ht="15" customHeight="1" x14ac:dyDescent="0.25">
      <c r="Q1029" s="9"/>
    </row>
    <row r="1030" spans="17:17" ht="15" customHeight="1" x14ac:dyDescent="0.25">
      <c r="Q1030" s="9"/>
    </row>
    <row r="1031" spans="17:17" ht="15" customHeight="1" x14ac:dyDescent="0.25">
      <c r="Q1031" s="9"/>
    </row>
    <row r="1032" spans="17:17" ht="15" customHeight="1" x14ac:dyDescent="0.25">
      <c r="Q1032" s="9"/>
    </row>
    <row r="1033" spans="17:17" ht="15" customHeight="1" x14ac:dyDescent="0.25">
      <c r="Q1033" s="9"/>
    </row>
    <row r="1034" spans="17:17" ht="15" customHeight="1" x14ac:dyDescent="0.25">
      <c r="Q1034" s="9"/>
    </row>
    <row r="1035" spans="17:17" ht="15" customHeight="1" x14ac:dyDescent="0.25">
      <c r="Q1035" s="9"/>
    </row>
    <row r="1036" spans="17:17" ht="15" customHeight="1" x14ac:dyDescent="0.25">
      <c r="Q1036" s="9"/>
    </row>
    <row r="1037" spans="17:17" ht="15" customHeight="1" x14ac:dyDescent="0.25">
      <c r="Q1037" s="9"/>
    </row>
    <row r="1038" spans="17:17" ht="15" customHeight="1" x14ac:dyDescent="0.25">
      <c r="Q1038" s="9"/>
    </row>
    <row r="1039" spans="17:17" ht="15" customHeight="1" x14ac:dyDescent="0.25">
      <c r="Q1039" s="9"/>
    </row>
    <row r="1040" spans="17:17" ht="15" customHeight="1" x14ac:dyDescent="0.25">
      <c r="Q1040" s="9"/>
    </row>
    <row r="1041" spans="17:17" ht="15" customHeight="1" x14ac:dyDescent="0.25">
      <c r="Q1041" s="9"/>
    </row>
    <row r="1042" spans="17:17" ht="15" customHeight="1" x14ac:dyDescent="0.25">
      <c r="Q1042" s="9"/>
    </row>
    <row r="1043" spans="17:17" ht="15" customHeight="1" x14ac:dyDescent="0.25">
      <c r="Q1043" s="9"/>
    </row>
    <row r="1044" spans="17:17" ht="15" customHeight="1" x14ac:dyDescent="0.25">
      <c r="Q1044" s="9"/>
    </row>
    <row r="1045" spans="17:17" ht="15" customHeight="1" x14ac:dyDescent="0.25">
      <c r="Q1045" s="9"/>
    </row>
    <row r="1046" spans="17:17" ht="15" customHeight="1" x14ac:dyDescent="0.25">
      <c r="Q1046" s="9"/>
    </row>
    <row r="1047" spans="17:17" ht="15" customHeight="1" x14ac:dyDescent="0.25">
      <c r="Q1047" s="9"/>
    </row>
    <row r="1048" spans="17:17" ht="15" customHeight="1" x14ac:dyDescent="0.25">
      <c r="Q1048" s="9"/>
    </row>
    <row r="1049" spans="17:17" ht="15" customHeight="1" x14ac:dyDescent="0.25">
      <c r="Q1049" s="9"/>
    </row>
    <row r="1050" spans="17:17" ht="15" customHeight="1" x14ac:dyDescent="0.25">
      <c r="Q1050" s="9"/>
    </row>
    <row r="1051" spans="17:17" ht="15" customHeight="1" x14ac:dyDescent="0.25">
      <c r="Q1051" s="9"/>
    </row>
    <row r="1052" spans="17:17" ht="15" customHeight="1" x14ac:dyDescent="0.25">
      <c r="Q1052" s="9"/>
    </row>
    <row r="1053" spans="17:17" ht="15" customHeight="1" x14ac:dyDescent="0.25">
      <c r="Q1053" s="9"/>
    </row>
    <row r="1054" spans="17:17" ht="15" customHeight="1" x14ac:dyDescent="0.25">
      <c r="Q1054" s="9"/>
    </row>
    <row r="1055" spans="17:17" ht="15" customHeight="1" x14ac:dyDescent="0.25">
      <c r="Q1055" s="9"/>
    </row>
    <row r="1056" spans="17:17" ht="15" customHeight="1" x14ac:dyDescent="0.25">
      <c r="Q1056" s="9"/>
    </row>
    <row r="1057" spans="17:17" ht="15" customHeight="1" x14ac:dyDescent="0.25">
      <c r="Q1057" s="9"/>
    </row>
    <row r="1058" spans="17:17" ht="15" customHeight="1" x14ac:dyDescent="0.25">
      <c r="Q1058" s="9"/>
    </row>
    <row r="1059" spans="17:17" ht="15" customHeight="1" x14ac:dyDescent="0.25">
      <c r="Q1059" s="9"/>
    </row>
    <row r="1060" spans="17:17" ht="15" customHeight="1" x14ac:dyDescent="0.25">
      <c r="Q1060" s="9"/>
    </row>
    <row r="1061" spans="17:17" ht="15" customHeight="1" x14ac:dyDescent="0.25">
      <c r="Q1061" s="9"/>
    </row>
    <row r="1062" spans="17:17" ht="15" customHeight="1" x14ac:dyDescent="0.25">
      <c r="Q1062" s="9"/>
    </row>
    <row r="1063" spans="17:17" ht="15" customHeight="1" x14ac:dyDescent="0.25">
      <c r="Q1063" s="9"/>
    </row>
    <row r="1064" spans="17:17" ht="15" customHeight="1" x14ac:dyDescent="0.25">
      <c r="Q1064" s="9"/>
    </row>
    <row r="1065" spans="17:17" ht="15" customHeight="1" x14ac:dyDescent="0.25">
      <c r="Q1065" s="9"/>
    </row>
    <row r="1066" spans="17:17" ht="15" customHeight="1" x14ac:dyDescent="0.25">
      <c r="Q1066" s="9"/>
    </row>
    <row r="1067" spans="17:17" ht="15" customHeight="1" x14ac:dyDescent="0.25">
      <c r="Q1067" s="9"/>
    </row>
    <row r="1068" spans="17:17" ht="15" customHeight="1" x14ac:dyDescent="0.25">
      <c r="Q1068" s="9"/>
    </row>
    <row r="1069" spans="17:17" ht="15" customHeight="1" x14ac:dyDescent="0.25">
      <c r="Q1069" s="9"/>
    </row>
    <row r="1070" spans="17:17" ht="15" customHeight="1" x14ac:dyDescent="0.25">
      <c r="Q1070" s="9"/>
    </row>
    <row r="1071" spans="17:17" ht="15" customHeight="1" x14ac:dyDescent="0.25">
      <c r="Q1071" s="9"/>
    </row>
    <row r="1072" spans="17:17" ht="15" customHeight="1" x14ac:dyDescent="0.25">
      <c r="Q1072" s="9"/>
    </row>
    <row r="1073" spans="17:17" ht="15" customHeight="1" x14ac:dyDescent="0.25">
      <c r="Q1073" s="9"/>
    </row>
    <row r="1074" spans="17:17" ht="15" customHeight="1" x14ac:dyDescent="0.25">
      <c r="Q1074" s="9"/>
    </row>
    <row r="1075" spans="17:17" ht="15" customHeight="1" x14ac:dyDescent="0.25">
      <c r="Q1075" s="9"/>
    </row>
    <row r="1076" spans="17:17" ht="15" customHeight="1" x14ac:dyDescent="0.25">
      <c r="Q1076" s="9"/>
    </row>
    <row r="1077" spans="17:17" ht="15" customHeight="1" x14ac:dyDescent="0.25">
      <c r="Q1077" s="9"/>
    </row>
    <row r="1078" spans="17:17" ht="15" customHeight="1" x14ac:dyDescent="0.25">
      <c r="Q1078" s="9"/>
    </row>
    <row r="1079" spans="17:17" ht="15" customHeight="1" x14ac:dyDescent="0.25">
      <c r="Q1079" s="9"/>
    </row>
    <row r="1080" spans="17:17" ht="15" customHeight="1" x14ac:dyDescent="0.25">
      <c r="Q1080" s="9"/>
    </row>
    <row r="1081" spans="17:17" ht="15" customHeight="1" x14ac:dyDescent="0.25">
      <c r="Q1081" s="9"/>
    </row>
    <row r="1082" spans="17:17" ht="15" customHeight="1" x14ac:dyDescent="0.25">
      <c r="Q1082" s="9"/>
    </row>
    <row r="1083" spans="17:17" ht="15" customHeight="1" x14ac:dyDescent="0.25">
      <c r="Q1083" s="9"/>
    </row>
    <row r="1084" spans="17:17" ht="15" customHeight="1" x14ac:dyDescent="0.25">
      <c r="Q1084" s="9"/>
    </row>
    <row r="1085" spans="17:17" ht="15" customHeight="1" x14ac:dyDescent="0.25">
      <c r="Q1085" s="9"/>
    </row>
    <row r="1086" spans="17:17" ht="15" customHeight="1" x14ac:dyDescent="0.25">
      <c r="Q1086" s="9"/>
    </row>
    <row r="1087" spans="17:17" ht="15" customHeight="1" x14ac:dyDescent="0.25">
      <c r="Q1087" s="9"/>
    </row>
    <row r="1088" spans="17:17" ht="15" customHeight="1" x14ac:dyDescent="0.25">
      <c r="Q1088" s="9"/>
    </row>
    <row r="1089" spans="17:17" ht="15" customHeight="1" x14ac:dyDescent="0.25">
      <c r="Q1089" s="9"/>
    </row>
    <row r="1090" spans="17:17" ht="15" customHeight="1" x14ac:dyDescent="0.25">
      <c r="Q1090" s="9"/>
    </row>
    <row r="1091" spans="17:17" ht="15" customHeight="1" x14ac:dyDescent="0.25">
      <c r="Q1091" s="9"/>
    </row>
    <row r="1092" spans="17:17" ht="15" customHeight="1" x14ac:dyDescent="0.25">
      <c r="Q1092" s="9"/>
    </row>
    <row r="1093" spans="17:17" ht="15" customHeight="1" x14ac:dyDescent="0.25">
      <c r="Q1093" s="9"/>
    </row>
    <row r="1094" spans="17:17" ht="15" customHeight="1" x14ac:dyDescent="0.25">
      <c r="Q1094" s="9"/>
    </row>
    <row r="1095" spans="17:17" ht="15" customHeight="1" x14ac:dyDescent="0.25">
      <c r="Q1095" s="9"/>
    </row>
    <row r="1096" spans="17:17" ht="15" customHeight="1" x14ac:dyDescent="0.25">
      <c r="Q1096" s="9"/>
    </row>
    <row r="1097" spans="17:17" ht="15" customHeight="1" x14ac:dyDescent="0.25">
      <c r="Q1097" s="9"/>
    </row>
    <row r="1098" spans="17:17" ht="15" customHeight="1" x14ac:dyDescent="0.25">
      <c r="Q1098" s="9"/>
    </row>
    <row r="1099" spans="17:17" ht="15" customHeight="1" x14ac:dyDescent="0.25">
      <c r="Q1099" s="9"/>
    </row>
    <row r="1100" spans="17:17" ht="15" customHeight="1" x14ac:dyDescent="0.25">
      <c r="Q1100" s="9"/>
    </row>
    <row r="1101" spans="17:17" ht="15" customHeight="1" x14ac:dyDescent="0.25">
      <c r="Q1101" s="9"/>
    </row>
    <row r="1102" spans="17:17" ht="15" customHeight="1" x14ac:dyDescent="0.25">
      <c r="Q1102" s="9"/>
    </row>
    <row r="1103" spans="17:17" ht="15" customHeight="1" x14ac:dyDescent="0.25">
      <c r="Q1103" s="9"/>
    </row>
    <row r="1104" spans="17:17" ht="15" customHeight="1" x14ac:dyDescent="0.25">
      <c r="Q1104" s="9"/>
    </row>
    <row r="1105" spans="17:17" ht="15" customHeight="1" x14ac:dyDescent="0.25">
      <c r="Q1105" s="9"/>
    </row>
    <row r="1106" spans="17:17" ht="15" customHeight="1" x14ac:dyDescent="0.25">
      <c r="Q1106" s="9"/>
    </row>
    <row r="1107" spans="17:17" ht="15" customHeight="1" x14ac:dyDescent="0.25">
      <c r="Q1107" s="9"/>
    </row>
    <row r="1108" spans="17:17" ht="15" customHeight="1" x14ac:dyDescent="0.25">
      <c r="Q1108" s="9"/>
    </row>
    <row r="1109" spans="17:17" ht="15" customHeight="1" x14ac:dyDescent="0.25">
      <c r="Q1109" s="9"/>
    </row>
    <row r="1110" spans="17:17" ht="15" customHeight="1" x14ac:dyDescent="0.25">
      <c r="Q1110" s="9"/>
    </row>
    <row r="1111" spans="17:17" ht="15" customHeight="1" x14ac:dyDescent="0.25">
      <c r="Q1111" s="9"/>
    </row>
    <row r="1112" spans="17:17" ht="15" customHeight="1" x14ac:dyDescent="0.25">
      <c r="Q1112" s="9"/>
    </row>
    <row r="1113" spans="17:17" ht="15" customHeight="1" x14ac:dyDescent="0.25">
      <c r="Q1113" s="9"/>
    </row>
    <row r="1114" spans="17:17" ht="15" customHeight="1" x14ac:dyDescent="0.25">
      <c r="Q1114" s="9"/>
    </row>
    <row r="1115" spans="17:17" ht="15" customHeight="1" x14ac:dyDescent="0.25">
      <c r="Q1115" s="9"/>
    </row>
    <row r="1116" spans="17:17" ht="15" customHeight="1" x14ac:dyDescent="0.25">
      <c r="Q1116" s="9"/>
    </row>
    <row r="1117" spans="17:17" ht="15" customHeight="1" x14ac:dyDescent="0.25">
      <c r="Q1117" s="9"/>
    </row>
    <row r="1118" spans="17:17" ht="15" customHeight="1" x14ac:dyDescent="0.25">
      <c r="Q1118" s="9"/>
    </row>
    <row r="1119" spans="17:17" ht="15" customHeight="1" x14ac:dyDescent="0.25">
      <c r="Q1119" s="9"/>
    </row>
    <row r="1120" spans="17:17" ht="15" customHeight="1" x14ac:dyDescent="0.25">
      <c r="Q1120" s="9"/>
    </row>
    <row r="1121" spans="17:17" ht="15" customHeight="1" x14ac:dyDescent="0.25">
      <c r="Q1121" s="9"/>
    </row>
    <row r="1122" spans="17:17" ht="15" customHeight="1" x14ac:dyDescent="0.25">
      <c r="Q1122" s="9"/>
    </row>
    <row r="1123" spans="17:17" ht="15" customHeight="1" x14ac:dyDescent="0.25">
      <c r="Q1123" s="9"/>
    </row>
    <row r="1124" spans="17:17" ht="15" customHeight="1" x14ac:dyDescent="0.25">
      <c r="Q1124" s="9"/>
    </row>
    <row r="1125" spans="17:17" ht="15" customHeight="1" x14ac:dyDescent="0.25">
      <c r="Q1125" s="9"/>
    </row>
    <row r="1126" spans="17:17" ht="15" customHeight="1" x14ac:dyDescent="0.25">
      <c r="Q1126" s="9"/>
    </row>
    <row r="1127" spans="17:17" ht="15" customHeight="1" x14ac:dyDescent="0.25">
      <c r="Q1127" s="9"/>
    </row>
    <row r="1128" spans="17:17" ht="15" customHeight="1" x14ac:dyDescent="0.25">
      <c r="Q1128" s="9"/>
    </row>
    <row r="1129" spans="17:17" ht="15" customHeight="1" x14ac:dyDescent="0.25">
      <c r="Q1129" s="9"/>
    </row>
    <row r="1130" spans="17:17" ht="15" customHeight="1" x14ac:dyDescent="0.25">
      <c r="Q1130" s="9"/>
    </row>
    <row r="1131" spans="17:17" ht="15" customHeight="1" x14ac:dyDescent="0.25">
      <c r="Q1131" s="9"/>
    </row>
    <row r="1132" spans="17:17" ht="15" customHeight="1" x14ac:dyDescent="0.25">
      <c r="Q1132" s="9"/>
    </row>
    <row r="1133" spans="17:17" ht="15" customHeight="1" x14ac:dyDescent="0.25">
      <c r="Q1133" s="9"/>
    </row>
    <row r="1134" spans="17:17" ht="15" customHeight="1" x14ac:dyDescent="0.25">
      <c r="Q1134" s="9"/>
    </row>
    <row r="1135" spans="17:17" ht="15" customHeight="1" x14ac:dyDescent="0.25">
      <c r="Q1135" s="9"/>
    </row>
    <row r="1136" spans="17:17" ht="15" customHeight="1" x14ac:dyDescent="0.25">
      <c r="Q1136" s="9"/>
    </row>
    <row r="1137" spans="17:17" ht="15" customHeight="1" x14ac:dyDescent="0.25">
      <c r="Q1137" s="9"/>
    </row>
    <row r="1138" spans="17:17" ht="15" customHeight="1" x14ac:dyDescent="0.25">
      <c r="Q1138" s="9"/>
    </row>
    <row r="1139" spans="17:17" ht="15" customHeight="1" x14ac:dyDescent="0.25">
      <c r="Q1139" s="9"/>
    </row>
    <row r="1140" spans="17:17" ht="15" customHeight="1" x14ac:dyDescent="0.25">
      <c r="Q1140" s="9"/>
    </row>
    <row r="1141" spans="17:17" ht="15" customHeight="1" x14ac:dyDescent="0.25">
      <c r="Q1141" s="9"/>
    </row>
    <row r="1142" spans="17:17" ht="15" customHeight="1" x14ac:dyDescent="0.25">
      <c r="Q1142" s="9"/>
    </row>
    <row r="1143" spans="17:17" ht="15" customHeight="1" x14ac:dyDescent="0.25">
      <c r="Q1143" s="9"/>
    </row>
    <row r="1144" spans="17:17" ht="15" customHeight="1" x14ac:dyDescent="0.25">
      <c r="Q1144" s="9"/>
    </row>
    <row r="1145" spans="17:17" ht="15" customHeight="1" x14ac:dyDescent="0.25">
      <c r="Q1145" s="9"/>
    </row>
    <row r="1146" spans="17:17" ht="15" customHeight="1" x14ac:dyDescent="0.25">
      <c r="Q1146" s="9"/>
    </row>
    <row r="1147" spans="17:17" ht="15" customHeight="1" x14ac:dyDescent="0.25">
      <c r="Q1147" s="9"/>
    </row>
    <row r="1148" spans="17:17" ht="15" customHeight="1" x14ac:dyDescent="0.25">
      <c r="Q1148" s="9"/>
    </row>
    <row r="1149" spans="17:17" ht="15" customHeight="1" x14ac:dyDescent="0.25">
      <c r="Q1149" s="9"/>
    </row>
    <row r="1150" spans="17:17" ht="15" customHeight="1" x14ac:dyDescent="0.25">
      <c r="Q1150" s="9"/>
    </row>
    <row r="1151" spans="17:17" ht="15" customHeight="1" x14ac:dyDescent="0.25">
      <c r="Q1151" s="9"/>
    </row>
    <row r="1152" spans="17:17" ht="15" customHeight="1" x14ac:dyDescent="0.25">
      <c r="Q1152" s="9"/>
    </row>
    <row r="1153" spans="17:17" ht="15" customHeight="1" x14ac:dyDescent="0.25">
      <c r="Q1153" s="9"/>
    </row>
    <row r="1154" spans="17:17" ht="15" customHeight="1" x14ac:dyDescent="0.25">
      <c r="Q1154" s="9"/>
    </row>
    <row r="1155" spans="17:17" ht="15" customHeight="1" x14ac:dyDescent="0.25">
      <c r="Q1155" s="9"/>
    </row>
    <row r="1156" spans="17:17" ht="15" customHeight="1" x14ac:dyDescent="0.25">
      <c r="Q1156" s="9"/>
    </row>
    <row r="1157" spans="17:17" ht="15" customHeight="1" x14ac:dyDescent="0.25">
      <c r="Q1157" s="9"/>
    </row>
    <row r="1158" spans="17:17" ht="15" customHeight="1" x14ac:dyDescent="0.25">
      <c r="Q1158" s="9"/>
    </row>
    <row r="1159" spans="17:17" ht="15" customHeight="1" x14ac:dyDescent="0.25">
      <c r="Q1159" s="9"/>
    </row>
    <row r="1160" spans="17:17" ht="15" customHeight="1" x14ac:dyDescent="0.25">
      <c r="Q1160" s="9"/>
    </row>
    <row r="1161" spans="17:17" ht="15" customHeight="1" x14ac:dyDescent="0.25">
      <c r="Q1161" s="9"/>
    </row>
    <row r="1162" spans="17:17" ht="15" customHeight="1" x14ac:dyDescent="0.25">
      <c r="Q1162" s="9"/>
    </row>
    <row r="1163" spans="17:17" ht="15" customHeight="1" x14ac:dyDescent="0.25">
      <c r="Q1163" s="9"/>
    </row>
    <row r="1164" spans="17:17" ht="15" customHeight="1" x14ac:dyDescent="0.25">
      <c r="Q1164" s="9"/>
    </row>
    <row r="1165" spans="17:17" ht="15" customHeight="1" x14ac:dyDescent="0.25">
      <c r="Q1165" s="9"/>
    </row>
    <row r="1166" spans="17:17" ht="15" customHeight="1" x14ac:dyDescent="0.25">
      <c r="Q1166" s="9"/>
    </row>
    <row r="1167" spans="17:17" ht="15" customHeight="1" x14ac:dyDescent="0.25">
      <c r="Q1167" s="9"/>
    </row>
    <row r="1168" spans="17:17" ht="15" customHeight="1" x14ac:dyDescent="0.25">
      <c r="Q1168" s="9"/>
    </row>
    <row r="1169" spans="17:17" ht="15" customHeight="1" x14ac:dyDescent="0.25">
      <c r="Q1169" s="9"/>
    </row>
    <row r="1170" spans="17:17" ht="15" customHeight="1" x14ac:dyDescent="0.25">
      <c r="Q1170" s="9"/>
    </row>
    <row r="1171" spans="17:17" ht="15" customHeight="1" x14ac:dyDescent="0.25">
      <c r="Q1171" s="9"/>
    </row>
    <row r="1172" spans="17:17" ht="15" customHeight="1" x14ac:dyDescent="0.25">
      <c r="Q1172" s="9"/>
    </row>
    <row r="1173" spans="17:17" ht="15" customHeight="1" x14ac:dyDescent="0.25">
      <c r="Q1173" s="9"/>
    </row>
    <row r="1174" spans="17:17" ht="15" customHeight="1" x14ac:dyDescent="0.25">
      <c r="Q1174" s="9"/>
    </row>
    <row r="1175" spans="17:17" ht="15" customHeight="1" x14ac:dyDescent="0.25">
      <c r="Q1175" s="9"/>
    </row>
    <row r="1176" spans="17:17" ht="15" customHeight="1" x14ac:dyDescent="0.25">
      <c r="Q1176" s="9"/>
    </row>
    <row r="1177" spans="17:17" ht="15" customHeight="1" x14ac:dyDescent="0.25">
      <c r="Q1177" s="9"/>
    </row>
    <row r="1178" spans="17:17" ht="15" customHeight="1" x14ac:dyDescent="0.25">
      <c r="Q1178" s="9"/>
    </row>
    <row r="1179" spans="17:17" ht="15" customHeight="1" x14ac:dyDescent="0.25">
      <c r="Q1179" s="9"/>
    </row>
    <row r="1180" spans="17:17" ht="15" customHeight="1" x14ac:dyDescent="0.25">
      <c r="Q1180" s="9"/>
    </row>
    <row r="1181" spans="17:17" ht="15" customHeight="1" x14ac:dyDescent="0.25">
      <c r="Q1181" s="9"/>
    </row>
    <row r="1182" spans="17:17" ht="15" customHeight="1" x14ac:dyDescent="0.25">
      <c r="Q1182" s="9"/>
    </row>
    <row r="1183" spans="17:17" ht="15" customHeight="1" x14ac:dyDescent="0.25">
      <c r="Q1183" s="9"/>
    </row>
    <row r="1184" spans="17:17" ht="15" customHeight="1" x14ac:dyDescent="0.25">
      <c r="Q1184" s="9"/>
    </row>
    <row r="1185" spans="17:17" ht="15" customHeight="1" x14ac:dyDescent="0.25">
      <c r="Q1185" s="9"/>
    </row>
    <row r="1186" spans="17:17" ht="15" customHeight="1" x14ac:dyDescent="0.25">
      <c r="Q1186" s="9"/>
    </row>
    <row r="1187" spans="17:17" ht="15" customHeight="1" x14ac:dyDescent="0.25">
      <c r="Q1187" s="9"/>
    </row>
    <row r="1188" spans="17:17" ht="15" customHeight="1" x14ac:dyDescent="0.25">
      <c r="Q1188" s="9"/>
    </row>
    <row r="1189" spans="17:17" ht="15" customHeight="1" x14ac:dyDescent="0.25">
      <c r="Q1189" s="9"/>
    </row>
    <row r="1190" spans="17:17" ht="15" customHeight="1" x14ac:dyDescent="0.25">
      <c r="Q1190" s="9"/>
    </row>
    <row r="1191" spans="17:17" ht="15" customHeight="1" x14ac:dyDescent="0.25">
      <c r="Q1191" s="9"/>
    </row>
    <row r="1192" spans="17:17" ht="15" customHeight="1" x14ac:dyDescent="0.25">
      <c r="Q1192" s="9"/>
    </row>
    <row r="1193" spans="17:17" ht="15" customHeight="1" x14ac:dyDescent="0.25">
      <c r="Q1193" s="9"/>
    </row>
    <row r="1194" spans="17:17" ht="15" customHeight="1" x14ac:dyDescent="0.25">
      <c r="Q1194" s="9"/>
    </row>
    <row r="1195" spans="17:17" ht="15" customHeight="1" x14ac:dyDescent="0.25">
      <c r="Q1195" s="9"/>
    </row>
    <row r="1196" spans="17:17" ht="15" customHeight="1" x14ac:dyDescent="0.25">
      <c r="Q1196" s="9"/>
    </row>
    <row r="1197" spans="17:17" ht="15" customHeight="1" x14ac:dyDescent="0.25">
      <c r="Q1197" s="9"/>
    </row>
    <row r="1198" spans="17:17" ht="15" customHeight="1" x14ac:dyDescent="0.25">
      <c r="Q1198" s="9"/>
    </row>
    <row r="1199" spans="17:17" ht="15" customHeight="1" x14ac:dyDescent="0.25">
      <c r="Q1199" s="9"/>
    </row>
    <row r="1200" spans="17:17" ht="15" customHeight="1" x14ac:dyDescent="0.25">
      <c r="Q1200" s="9"/>
    </row>
    <row r="1201" spans="17:17" ht="15" customHeight="1" x14ac:dyDescent="0.25">
      <c r="Q1201" s="9"/>
    </row>
    <row r="1202" spans="17:17" ht="15" customHeight="1" x14ac:dyDescent="0.25">
      <c r="Q1202" s="9"/>
    </row>
    <row r="1203" spans="17:17" ht="15" customHeight="1" x14ac:dyDescent="0.25">
      <c r="Q1203" s="9"/>
    </row>
    <row r="1204" spans="17:17" ht="15" customHeight="1" x14ac:dyDescent="0.25">
      <c r="Q1204" s="9"/>
    </row>
    <row r="1205" spans="17:17" ht="15" customHeight="1" x14ac:dyDescent="0.25">
      <c r="Q1205" s="9"/>
    </row>
    <row r="1206" spans="17:17" ht="15" customHeight="1" x14ac:dyDescent="0.25">
      <c r="Q1206" s="9"/>
    </row>
    <row r="1207" spans="17:17" ht="15" customHeight="1" x14ac:dyDescent="0.25">
      <c r="Q1207" s="9"/>
    </row>
    <row r="1208" spans="17:17" ht="15" customHeight="1" x14ac:dyDescent="0.25">
      <c r="Q1208" s="9"/>
    </row>
    <row r="1209" spans="17:17" ht="15" customHeight="1" x14ac:dyDescent="0.25">
      <c r="Q1209" s="9"/>
    </row>
    <row r="1210" spans="17:17" ht="15" customHeight="1" x14ac:dyDescent="0.25">
      <c r="Q1210" s="9"/>
    </row>
    <row r="1211" spans="17:17" ht="15" customHeight="1" x14ac:dyDescent="0.25">
      <c r="Q1211" s="9"/>
    </row>
    <row r="1212" spans="17:17" ht="15" customHeight="1" x14ac:dyDescent="0.25">
      <c r="Q1212" s="9"/>
    </row>
    <row r="1213" spans="17:17" ht="15" customHeight="1" x14ac:dyDescent="0.25">
      <c r="Q1213" s="9"/>
    </row>
    <row r="1214" spans="17:17" ht="15" customHeight="1" x14ac:dyDescent="0.25">
      <c r="Q1214" s="9"/>
    </row>
    <row r="1215" spans="17:17" ht="15" customHeight="1" x14ac:dyDescent="0.25">
      <c r="Q1215" s="9"/>
    </row>
    <row r="1216" spans="17:17" ht="15" customHeight="1" x14ac:dyDescent="0.25">
      <c r="Q1216" s="9"/>
    </row>
    <row r="1217" spans="17:17" ht="15" customHeight="1" x14ac:dyDescent="0.25">
      <c r="Q1217" s="9"/>
    </row>
    <row r="1218" spans="17:17" ht="15" customHeight="1" x14ac:dyDescent="0.25">
      <c r="Q1218" s="9"/>
    </row>
    <row r="1219" spans="17:17" ht="15" customHeight="1" x14ac:dyDescent="0.25">
      <c r="Q1219" s="9"/>
    </row>
    <row r="1220" spans="17:17" ht="15" customHeight="1" x14ac:dyDescent="0.25">
      <c r="Q1220" s="9"/>
    </row>
    <row r="1221" spans="17:17" ht="15" customHeight="1" x14ac:dyDescent="0.25">
      <c r="Q1221" s="9"/>
    </row>
    <row r="1222" spans="17:17" ht="15" customHeight="1" x14ac:dyDescent="0.25">
      <c r="Q1222" s="9"/>
    </row>
    <row r="1223" spans="17:17" ht="15" customHeight="1" x14ac:dyDescent="0.25">
      <c r="Q1223" s="9"/>
    </row>
    <row r="1224" spans="17:17" ht="15" customHeight="1" x14ac:dyDescent="0.25">
      <c r="Q1224" s="9"/>
    </row>
    <row r="1225" spans="17:17" ht="15" customHeight="1" x14ac:dyDescent="0.25">
      <c r="Q1225" s="9"/>
    </row>
    <row r="1226" spans="17:17" ht="15" customHeight="1" x14ac:dyDescent="0.25">
      <c r="Q1226" s="9"/>
    </row>
    <row r="1227" spans="17:17" ht="15" customHeight="1" x14ac:dyDescent="0.25">
      <c r="Q1227" s="9"/>
    </row>
    <row r="1228" spans="17:17" ht="15" customHeight="1" x14ac:dyDescent="0.25">
      <c r="Q1228" s="9"/>
    </row>
    <row r="1229" spans="17:17" ht="15" customHeight="1" x14ac:dyDescent="0.25">
      <c r="Q1229" s="9"/>
    </row>
    <row r="1230" spans="17:17" ht="15" customHeight="1" x14ac:dyDescent="0.25">
      <c r="Q1230" s="9"/>
    </row>
    <row r="1231" spans="17:17" ht="15" customHeight="1" x14ac:dyDescent="0.25">
      <c r="Q1231" s="9"/>
    </row>
    <row r="1232" spans="17:17" ht="15" customHeight="1" x14ac:dyDescent="0.25">
      <c r="Q1232" s="9"/>
    </row>
    <row r="1233" spans="17:17" ht="15" customHeight="1" x14ac:dyDescent="0.25">
      <c r="Q1233" s="9"/>
    </row>
    <row r="1234" spans="17:17" ht="15" customHeight="1" x14ac:dyDescent="0.25">
      <c r="Q1234" s="9"/>
    </row>
    <row r="1235" spans="17:17" ht="15" customHeight="1" x14ac:dyDescent="0.25">
      <c r="Q1235" s="9"/>
    </row>
    <row r="1236" spans="17:17" ht="15" customHeight="1" x14ac:dyDescent="0.25">
      <c r="Q1236" s="9"/>
    </row>
    <row r="1237" spans="17:17" ht="15" customHeight="1" x14ac:dyDescent="0.25">
      <c r="Q1237" s="9"/>
    </row>
    <row r="1238" spans="17:17" ht="15" customHeight="1" x14ac:dyDescent="0.25">
      <c r="Q1238" s="9"/>
    </row>
    <row r="1239" spans="17:17" ht="15" customHeight="1" x14ac:dyDescent="0.25">
      <c r="Q1239" s="9"/>
    </row>
    <row r="1240" spans="17:17" ht="15" customHeight="1" x14ac:dyDescent="0.25">
      <c r="Q1240" s="9"/>
    </row>
    <row r="1241" spans="17:17" ht="15" customHeight="1" x14ac:dyDescent="0.25">
      <c r="Q1241" s="9"/>
    </row>
    <row r="1242" spans="17:17" ht="15" customHeight="1" x14ac:dyDescent="0.25">
      <c r="Q1242" s="9"/>
    </row>
    <row r="1243" spans="17:17" ht="15" customHeight="1" x14ac:dyDescent="0.25">
      <c r="Q1243" s="9"/>
    </row>
    <row r="1244" spans="17:17" ht="15" customHeight="1" x14ac:dyDescent="0.25">
      <c r="Q1244" s="9"/>
    </row>
    <row r="1245" spans="17:17" ht="15" customHeight="1" x14ac:dyDescent="0.25">
      <c r="Q1245" s="9"/>
    </row>
    <row r="1246" spans="17:17" ht="15" customHeight="1" x14ac:dyDescent="0.25">
      <c r="Q1246" s="9"/>
    </row>
    <row r="1247" spans="17:17" ht="15" customHeight="1" x14ac:dyDescent="0.25">
      <c r="Q1247" s="9"/>
    </row>
    <row r="1248" spans="17:17" ht="15" customHeight="1" x14ac:dyDescent="0.25">
      <c r="Q1248" s="9"/>
    </row>
    <row r="1249" spans="17:17" ht="15" customHeight="1" x14ac:dyDescent="0.25">
      <c r="Q1249" s="9"/>
    </row>
    <row r="1250" spans="17:17" ht="15" customHeight="1" x14ac:dyDescent="0.25">
      <c r="Q1250" s="9"/>
    </row>
    <row r="1251" spans="17:17" ht="15" customHeight="1" x14ac:dyDescent="0.25">
      <c r="Q1251" s="9"/>
    </row>
    <row r="1252" spans="17:17" ht="15" customHeight="1" x14ac:dyDescent="0.25">
      <c r="Q1252" s="9"/>
    </row>
    <row r="1253" spans="17:17" ht="15" customHeight="1" x14ac:dyDescent="0.25">
      <c r="Q1253" s="9"/>
    </row>
    <row r="1254" spans="17:17" ht="15" customHeight="1" x14ac:dyDescent="0.25">
      <c r="Q1254" s="9"/>
    </row>
    <row r="1255" spans="17:17" ht="15" customHeight="1" x14ac:dyDescent="0.25">
      <c r="Q1255" s="9"/>
    </row>
    <row r="1256" spans="17:17" ht="15" customHeight="1" x14ac:dyDescent="0.25">
      <c r="Q1256" s="9"/>
    </row>
    <row r="1257" spans="17:17" ht="15" customHeight="1" x14ac:dyDescent="0.25">
      <c r="Q1257" s="9"/>
    </row>
    <row r="1258" spans="17:17" ht="15" customHeight="1" x14ac:dyDescent="0.25">
      <c r="Q1258" s="9"/>
    </row>
    <row r="1259" spans="17:17" ht="15" customHeight="1" x14ac:dyDescent="0.25">
      <c r="Q1259" s="9"/>
    </row>
    <row r="1260" spans="17:17" ht="15" customHeight="1" x14ac:dyDescent="0.25">
      <c r="Q1260" s="9"/>
    </row>
    <row r="1261" spans="17:17" ht="15" customHeight="1" x14ac:dyDescent="0.25">
      <c r="Q1261" s="9"/>
    </row>
    <row r="1262" spans="17:17" ht="15" customHeight="1" x14ac:dyDescent="0.25">
      <c r="Q1262" s="9"/>
    </row>
    <row r="1263" spans="17:17" ht="15" customHeight="1" x14ac:dyDescent="0.25">
      <c r="Q1263" s="9"/>
    </row>
    <row r="1264" spans="17:17" ht="15" customHeight="1" x14ac:dyDescent="0.25">
      <c r="Q1264" s="9"/>
    </row>
    <row r="1265" spans="17:17" ht="15" customHeight="1" x14ac:dyDescent="0.25">
      <c r="Q1265" s="9"/>
    </row>
    <row r="1266" spans="17:17" ht="15" customHeight="1" x14ac:dyDescent="0.25">
      <c r="Q1266" s="9"/>
    </row>
    <row r="1267" spans="17:17" ht="15" customHeight="1" x14ac:dyDescent="0.25">
      <c r="Q1267" s="9"/>
    </row>
    <row r="1268" spans="17:17" ht="15" customHeight="1" x14ac:dyDescent="0.25">
      <c r="Q1268" s="9"/>
    </row>
    <row r="1269" spans="17:17" ht="15" customHeight="1" x14ac:dyDescent="0.25">
      <c r="Q1269" s="9"/>
    </row>
    <row r="1270" spans="17:17" ht="15" customHeight="1" x14ac:dyDescent="0.25">
      <c r="Q1270" s="9"/>
    </row>
    <row r="1271" spans="17:17" ht="15" customHeight="1" x14ac:dyDescent="0.25">
      <c r="Q1271" s="9"/>
    </row>
    <row r="1272" spans="17:17" ht="15" customHeight="1" x14ac:dyDescent="0.25">
      <c r="Q1272" s="9"/>
    </row>
    <row r="1273" spans="17:17" ht="15" customHeight="1" x14ac:dyDescent="0.25">
      <c r="Q1273" s="9"/>
    </row>
    <row r="1274" spans="17:17" ht="15" customHeight="1" x14ac:dyDescent="0.25">
      <c r="Q1274" s="9"/>
    </row>
    <row r="1275" spans="17:17" ht="15" customHeight="1" x14ac:dyDescent="0.25">
      <c r="Q1275" s="9"/>
    </row>
    <row r="1276" spans="17:17" ht="15" customHeight="1" x14ac:dyDescent="0.25">
      <c r="Q1276" s="9"/>
    </row>
    <row r="1277" spans="17:17" ht="15" customHeight="1" x14ac:dyDescent="0.25">
      <c r="Q1277" s="9"/>
    </row>
    <row r="1278" spans="17:17" ht="15" customHeight="1" x14ac:dyDescent="0.25">
      <c r="Q1278" s="9"/>
    </row>
    <row r="1279" spans="17:17" ht="15" customHeight="1" x14ac:dyDescent="0.25">
      <c r="Q1279" s="9"/>
    </row>
    <row r="1280" spans="17:17" ht="15" customHeight="1" x14ac:dyDescent="0.25">
      <c r="Q1280" s="9"/>
    </row>
    <row r="1281" spans="17:17" ht="15" customHeight="1" x14ac:dyDescent="0.25">
      <c r="Q1281" s="9"/>
    </row>
    <row r="1282" spans="17:17" ht="15" customHeight="1" x14ac:dyDescent="0.25">
      <c r="Q1282" s="9"/>
    </row>
    <row r="1283" spans="17:17" ht="15" customHeight="1" x14ac:dyDescent="0.25">
      <c r="Q1283" s="9"/>
    </row>
    <row r="1284" spans="17:17" ht="15" customHeight="1" x14ac:dyDescent="0.25">
      <c r="Q1284" s="9"/>
    </row>
    <row r="1285" spans="17:17" ht="15" customHeight="1" x14ac:dyDescent="0.25">
      <c r="Q1285" s="9"/>
    </row>
    <row r="1286" spans="17:17" ht="15" customHeight="1" x14ac:dyDescent="0.25">
      <c r="Q1286" s="9"/>
    </row>
    <row r="1287" spans="17:17" ht="15" customHeight="1" x14ac:dyDescent="0.25">
      <c r="Q1287" s="9"/>
    </row>
    <row r="1288" spans="17:17" ht="15" customHeight="1" x14ac:dyDescent="0.25">
      <c r="Q1288" s="9"/>
    </row>
    <row r="1289" spans="17:17" ht="15" customHeight="1" x14ac:dyDescent="0.25">
      <c r="Q1289" s="9"/>
    </row>
    <row r="1290" spans="17:17" ht="15" customHeight="1" x14ac:dyDescent="0.25">
      <c r="Q1290" s="9"/>
    </row>
    <row r="1291" spans="17:17" ht="15" customHeight="1" x14ac:dyDescent="0.25">
      <c r="Q1291" s="9"/>
    </row>
    <row r="1292" spans="17:17" ht="15" customHeight="1" x14ac:dyDescent="0.25">
      <c r="Q1292" s="9"/>
    </row>
    <row r="1293" spans="17:17" ht="15" customHeight="1" x14ac:dyDescent="0.25">
      <c r="Q1293" s="9"/>
    </row>
    <row r="1294" spans="17:17" ht="15" customHeight="1" x14ac:dyDescent="0.25">
      <c r="Q1294" s="9"/>
    </row>
    <row r="1295" spans="17:17" ht="15" customHeight="1" x14ac:dyDescent="0.25">
      <c r="Q1295" s="9"/>
    </row>
    <row r="1296" spans="17:17" ht="15" customHeight="1" x14ac:dyDescent="0.25">
      <c r="Q1296" s="9"/>
    </row>
    <row r="1297" spans="17:17" ht="15" customHeight="1" x14ac:dyDescent="0.25">
      <c r="Q1297" s="9"/>
    </row>
    <row r="1298" spans="17:17" ht="15" customHeight="1" x14ac:dyDescent="0.25">
      <c r="Q1298" s="9"/>
    </row>
    <row r="1299" spans="17:17" ht="15" customHeight="1" x14ac:dyDescent="0.25">
      <c r="Q1299" s="9"/>
    </row>
    <row r="1300" spans="17:17" ht="15" customHeight="1" x14ac:dyDescent="0.25">
      <c r="Q1300" s="9"/>
    </row>
    <row r="1301" spans="17:17" ht="15" customHeight="1" x14ac:dyDescent="0.25">
      <c r="Q1301" s="9"/>
    </row>
    <row r="1302" spans="17:17" ht="15" customHeight="1" x14ac:dyDescent="0.25">
      <c r="Q1302" s="9"/>
    </row>
    <row r="1303" spans="17:17" ht="15" customHeight="1" x14ac:dyDescent="0.25">
      <c r="Q1303" s="9"/>
    </row>
    <row r="1304" spans="17:17" ht="15" customHeight="1" x14ac:dyDescent="0.25">
      <c r="Q1304" s="9"/>
    </row>
    <row r="1305" spans="17:17" ht="15" customHeight="1" x14ac:dyDescent="0.25">
      <c r="Q1305" s="9"/>
    </row>
    <row r="1306" spans="17:17" ht="15" customHeight="1" x14ac:dyDescent="0.25">
      <c r="Q1306" s="9"/>
    </row>
    <row r="1307" spans="17:17" ht="15" customHeight="1" x14ac:dyDescent="0.25">
      <c r="Q1307" s="9"/>
    </row>
    <row r="1308" spans="17:17" ht="15" customHeight="1" x14ac:dyDescent="0.25">
      <c r="Q1308" s="9"/>
    </row>
    <row r="1309" spans="17:17" ht="15" customHeight="1" x14ac:dyDescent="0.25">
      <c r="Q1309" s="9"/>
    </row>
    <row r="1310" spans="17:17" ht="15" customHeight="1" x14ac:dyDescent="0.25">
      <c r="Q1310" s="9"/>
    </row>
    <row r="1311" spans="17:17" ht="15" customHeight="1" x14ac:dyDescent="0.25">
      <c r="Q1311" s="9"/>
    </row>
    <row r="1312" spans="17:17" ht="15" customHeight="1" x14ac:dyDescent="0.25">
      <c r="Q1312" s="9"/>
    </row>
    <row r="1313" spans="17:17" ht="15" customHeight="1" x14ac:dyDescent="0.25">
      <c r="Q1313" s="9"/>
    </row>
    <row r="1314" spans="17:17" ht="15" customHeight="1" x14ac:dyDescent="0.25">
      <c r="Q1314" s="9"/>
    </row>
    <row r="1315" spans="17:17" ht="15" customHeight="1" x14ac:dyDescent="0.25">
      <c r="Q1315" s="9"/>
    </row>
    <row r="1316" spans="17:17" ht="15" customHeight="1" x14ac:dyDescent="0.25">
      <c r="Q1316" s="9"/>
    </row>
    <row r="1317" spans="17:17" ht="15" customHeight="1" x14ac:dyDescent="0.25">
      <c r="Q1317" s="9"/>
    </row>
    <row r="1318" spans="17:17" ht="15" customHeight="1" x14ac:dyDescent="0.25">
      <c r="Q1318" s="9"/>
    </row>
    <row r="1319" spans="17:17" ht="15" customHeight="1" x14ac:dyDescent="0.25">
      <c r="Q1319" s="9"/>
    </row>
    <row r="1320" spans="17:17" ht="15" customHeight="1" x14ac:dyDescent="0.25">
      <c r="Q1320" s="9"/>
    </row>
    <row r="1321" spans="17:17" ht="15" customHeight="1" x14ac:dyDescent="0.25">
      <c r="Q1321" s="9"/>
    </row>
    <row r="1322" spans="17:17" ht="15" customHeight="1" x14ac:dyDescent="0.25">
      <c r="Q1322" s="9"/>
    </row>
    <row r="1323" spans="17:17" ht="15" customHeight="1" x14ac:dyDescent="0.25">
      <c r="Q1323" s="9"/>
    </row>
    <row r="1324" spans="17:17" ht="15" customHeight="1" x14ac:dyDescent="0.25">
      <c r="Q1324" s="9"/>
    </row>
    <row r="1325" spans="17:17" ht="15" customHeight="1" x14ac:dyDescent="0.25">
      <c r="Q1325" s="9"/>
    </row>
    <row r="1326" spans="17:17" ht="15" customHeight="1" x14ac:dyDescent="0.25">
      <c r="Q1326" s="9"/>
    </row>
    <row r="1327" spans="17:17" ht="15" customHeight="1" x14ac:dyDescent="0.25">
      <c r="Q1327" s="9"/>
    </row>
    <row r="1328" spans="17:17" ht="15" customHeight="1" x14ac:dyDescent="0.25">
      <c r="Q1328" s="9"/>
    </row>
    <row r="1329" spans="17:17" ht="15" customHeight="1" x14ac:dyDescent="0.25">
      <c r="Q1329" s="9"/>
    </row>
    <row r="1330" spans="17:17" ht="15" customHeight="1" x14ac:dyDescent="0.25">
      <c r="Q1330" s="9"/>
    </row>
    <row r="1331" spans="17:17" ht="15" customHeight="1" x14ac:dyDescent="0.25">
      <c r="Q1331" s="9"/>
    </row>
    <row r="1332" spans="17:17" ht="15" customHeight="1" x14ac:dyDescent="0.25">
      <c r="Q1332" s="9"/>
    </row>
    <row r="1333" spans="17:17" ht="15" customHeight="1" x14ac:dyDescent="0.25">
      <c r="Q1333" s="9"/>
    </row>
    <row r="1334" spans="17:17" ht="15" customHeight="1" x14ac:dyDescent="0.25">
      <c r="Q1334" s="9"/>
    </row>
    <row r="1335" spans="17:17" ht="15" customHeight="1" x14ac:dyDescent="0.25">
      <c r="Q1335" s="9"/>
    </row>
    <row r="1336" spans="17:17" ht="15" customHeight="1" x14ac:dyDescent="0.25">
      <c r="Q1336" s="9"/>
    </row>
    <row r="1337" spans="17:17" ht="15" customHeight="1" x14ac:dyDescent="0.25">
      <c r="Q1337" s="9"/>
    </row>
    <row r="1338" spans="17:17" ht="15" customHeight="1" x14ac:dyDescent="0.25">
      <c r="Q1338" s="9"/>
    </row>
    <row r="1339" spans="17:17" ht="15" customHeight="1" x14ac:dyDescent="0.25">
      <c r="Q1339" s="9"/>
    </row>
    <row r="1340" spans="17:17" ht="15" customHeight="1" x14ac:dyDescent="0.25">
      <c r="Q1340" s="9"/>
    </row>
    <row r="1341" spans="17:17" ht="15" customHeight="1" x14ac:dyDescent="0.25">
      <c r="Q1341" s="9"/>
    </row>
    <row r="1342" spans="17:17" ht="15" customHeight="1" x14ac:dyDescent="0.25">
      <c r="Q1342" s="9"/>
    </row>
    <row r="1343" spans="17:17" ht="15" customHeight="1" x14ac:dyDescent="0.25">
      <c r="Q1343" s="9"/>
    </row>
    <row r="1344" spans="17:17" ht="15" customHeight="1" x14ac:dyDescent="0.25">
      <c r="Q1344" s="9"/>
    </row>
    <row r="1345" spans="17:17" ht="15" customHeight="1" x14ac:dyDescent="0.25">
      <c r="Q1345" s="9"/>
    </row>
    <row r="1346" spans="17:17" ht="15" customHeight="1" x14ac:dyDescent="0.25">
      <c r="Q1346" s="9"/>
    </row>
    <row r="1347" spans="17:17" ht="15" customHeight="1" x14ac:dyDescent="0.25">
      <c r="Q1347" s="9"/>
    </row>
    <row r="1348" spans="17:17" ht="15" customHeight="1" x14ac:dyDescent="0.25">
      <c r="Q1348" s="9"/>
    </row>
    <row r="1349" spans="17:17" ht="15" customHeight="1" x14ac:dyDescent="0.25">
      <c r="Q1349" s="9"/>
    </row>
    <row r="1350" spans="17:17" ht="15" customHeight="1" x14ac:dyDescent="0.25">
      <c r="Q1350" s="9"/>
    </row>
    <row r="1351" spans="17:17" ht="15" customHeight="1" x14ac:dyDescent="0.25">
      <c r="Q1351" s="9"/>
    </row>
    <row r="1352" spans="17:17" ht="15" customHeight="1" x14ac:dyDescent="0.25">
      <c r="Q1352" s="9"/>
    </row>
    <row r="1353" spans="17:17" ht="15" customHeight="1" x14ac:dyDescent="0.25">
      <c r="Q1353" s="9"/>
    </row>
    <row r="1354" spans="17:17" ht="15" customHeight="1" x14ac:dyDescent="0.25">
      <c r="Q1354" s="9"/>
    </row>
    <row r="1355" spans="17:17" ht="15" customHeight="1" x14ac:dyDescent="0.25">
      <c r="Q1355" s="9"/>
    </row>
    <row r="1356" spans="17:17" ht="15" customHeight="1" x14ac:dyDescent="0.25">
      <c r="Q1356" s="9"/>
    </row>
    <row r="1357" spans="17:17" ht="15" customHeight="1" x14ac:dyDescent="0.25">
      <c r="Q1357" s="9"/>
    </row>
    <row r="1358" spans="17:17" ht="15" customHeight="1" x14ac:dyDescent="0.25">
      <c r="Q1358" s="9"/>
    </row>
    <row r="1359" spans="17:17" ht="15" customHeight="1" x14ac:dyDescent="0.25">
      <c r="Q1359" s="9"/>
    </row>
    <row r="1360" spans="17:17" ht="15" customHeight="1" x14ac:dyDescent="0.25">
      <c r="Q1360" s="9"/>
    </row>
    <row r="1361" spans="17:17" ht="15" customHeight="1" x14ac:dyDescent="0.25">
      <c r="Q1361" s="9"/>
    </row>
    <row r="1362" spans="17:17" ht="15" customHeight="1" x14ac:dyDescent="0.25">
      <c r="Q1362" s="9"/>
    </row>
    <row r="1363" spans="17:17" ht="15" customHeight="1" x14ac:dyDescent="0.25">
      <c r="Q1363" s="9"/>
    </row>
    <row r="1364" spans="17:17" ht="15" customHeight="1" x14ac:dyDescent="0.25">
      <c r="Q1364" s="9"/>
    </row>
    <row r="1365" spans="17:17" ht="15" customHeight="1" x14ac:dyDescent="0.25">
      <c r="Q1365" s="9"/>
    </row>
    <row r="1366" spans="17:17" ht="15" customHeight="1" x14ac:dyDescent="0.25">
      <c r="Q1366" s="9"/>
    </row>
    <row r="1367" spans="17:17" ht="15" customHeight="1" x14ac:dyDescent="0.25">
      <c r="Q1367" s="9"/>
    </row>
    <row r="1368" spans="17:17" ht="15" customHeight="1" x14ac:dyDescent="0.25">
      <c r="Q1368" s="9"/>
    </row>
    <row r="1369" spans="17:17" ht="15" customHeight="1" x14ac:dyDescent="0.25">
      <c r="Q1369" s="9"/>
    </row>
    <row r="1370" spans="17:17" ht="15" customHeight="1" x14ac:dyDescent="0.25">
      <c r="Q1370" s="9"/>
    </row>
    <row r="1371" spans="17:17" ht="15" customHeight="1" x14ac:dyDescent="0.25">
      <c r="Q1371" s="9"/>
    </row>
    <row r="1372" spans="17:17" ht="15" customHeight="1" x14ac:dyDescent="0.25">
      <c r="Q1372" s="9"/>
    </row>
    <row r="1373" spans="17:17" ht="15" customHeight="1" x14ac:dyDescent="0.25">
      <c r="Q1373" s="9"/>
    </row>
    <row r="1374" spans="17:17" ht="15" customHeight="1" x14ac:dyDescent="0.25">
      <c r="Q1374" s="9"/>
    </row>
    <row r="1375" spans="17:17" ht="15" customHeight="1" x14ac:dyDescent="0.25">
      <c r="Q1375" s="9"/>
    </row>
    <row r="1376" spans="17:17" ht="15" customHeight="1" x14ac:dyDescent="0.25">
      <c r="Q1376" s="9"/>
    </row>
    <row r="1377" spans="17:17" ht="15" customHeight="1" x14ac:dyDescent="0.25">
      <c r="Q1377" s="9"/>
    </row>
    <row r="1378" spans="17:17" ht="15" customHeight="1" x14ac:dyDescent="0.25">
      <c r="Q1378" s="9"/>
    </row>
    <row r="1379" spans="17:17" ht="15" customHeight="1" x14ac:dyDescent="0.25">
      <c r="Q1379" s="9"/>
    </row>
    <row r="1380" spans="17:17" ht="15" customHeight="1" x14ac:dyDescent="0.25">
      <c r="Q1380" s="9"/>
    </row>
    <row r="1381" spans="17:17" ht="15" customHeight="1" x14ac:dyDescent="0.25">
      <c r="Q1381" s="9"/>
    </row>
    <row r="1382" spans="17:17" ht="15" customHeight="1" x14ac:dyDescent="0.25">
      <c r="Q1382" s="9"/>
    </row>
    <row r="1383" spans="17:17" ht="15" customHeight="1" x14ac:dyDescent="0.25">
      <c r="Q1383" s="9"/>
    </row>
    <row r="1384" spans="17:17" ht="15" customHeight="1" x14ac:dyDescent="0.25">
      <c r="Q1384" s="9"/>
    </row>
    <row r="1385" spans="17:17" ht="15" customHeight="1" x14ac:dyDescent="0.25">
      <c r="Q1385" s="9"/>
    </row>
    <row r="1386" spans="17:17" ht="15" customHeight="1" x14ac:dyDescent="0.25">
      <c r="Q1386" s="9"/>
    </row>
    <row r="1387" spans="17:17" ht="15" customHeight="1" x14ac:dyDescent="0.25">
      <c r="Q1387" s="9"/>
    </row>
    <row r="1388" spans="17:17" ht="15" customHeight="1" x14ac:dyDescent="0.25">
      <c r="Q1388" s="9"/>
    </row>
    <row r="1389" spans="17:17" ht="15" customHeight="1" x14ac:dyDescent="0.25">
      <c r="Q1389" s="9"/>
    </row>
    <row r="1390" spans="17:17" ht="15" customHeight="1" x14ac:dyDescent="0.25">
      <c r="Q1390" s="9"/>
    </row>
    <row r="1391" spans="17:17" ht="15" customHeight="1" x14ac:dyDescent="0.25">
      <c r="Q1391" s="9"/>
    </row>
    <row r="1392" spans="17:17" ht="15" customHeight="1" x14ac:dyDescent="0.25">
      <c r="Q1392" s="9"/>
    </row>
    <row r="1393" spans="17:17" ht="15" customHeight="1" x14ac:dyDescent="0.25">
      <c r="Q1393" s="9"/>
    </row>
    <row r="1394" spans="17:17" ht="15" customHeight="1" x14ac:dyDescent="0.25">
      <c r="Q1394" s="9"/>
    </row>
    <row r="1395" spans="17:17" ht="15" customHeight="1" x14ac:dyDescent="0.25">
      <c r="Q1395" s="9"/>
    </row>
    <row r="1396" spans="17:17" ht="15" customHeight="1" x14ac:dyDescent="0.25">
      <c r="Q1396" s="9"/>
    </row>
    <row r="1397" spans="17:17" ht="15" customHeight="1" x14ac:dyDescent="0.25">
      <c r="Q1397" s="9"/>
    </row>
    <row r="1398" spans="17:17" ht="15" customHeight="1" x14ac:dyDescent="0.25">
      <c r="Q1398" s="9"/>
    </row>
    <row r="1399" spans="17:17" ht="15" customHeight="1" x14ac:dyDescent="0.25">
      <c r="Q1399" s="9"/>
    </row>
    <row r="1400" spans="17:17" ht="15" customHeight="1" x14ac:dyDescent="0.25">
      <c r="Q1400" s="9"/>
    </row>
    <row r="1401" spans="17:17" ht="15" customHeight="1" x14ac:dyDescent="0.25">
      <c r="Q1401" s="9"/>
    </row>
    <row r="1402" spans="17:17" ht="15" customHeight="1" x14ac:dyDescent="0.25">
      <c r="Q1402" s="9"/>
    </row>
    <row r="1403" spans="17:17" ht="15" customHeight="1" x14ac:dyDescent="0.25">
      <c r="Q1403" s="9"/>
    </row>
    <row r="1404" spans="17:17" ht="15" customHeight="1" x14ac:dyDescent="0.25">
      <c r="Q1404" s="9"/>
    </row>
    <row r="1405" spans="17:17" ht="15" customHeight="1" x14ac:dyDescent="0.25">
      <c r="Q1405" s="9"/>
    </row>
    <row r="1406" spans="17:17" ht="15" customHeight="1" x14ac:dyDescent="0.25">
      <c r="Q1406" s="9"/>
    </row>
    <row r="1407" spans="17:17" ht="15" customHeight="1" x14ac:dyDescent="0.25">
      <c r="Q1407" s="9"/>
    </row>
    <row r="1408" spans="17:17" ht="15" customHeight="1" x14ac:dyDescent="0.25">
      <c r="Q1408" s="9"/>
    </row>
    <row r="1409" spans="17:17" ht="15" customHeight="1" x14ac:dyDescent="0.25">
      <c r="Q1409" s="9"/>
    </row>
    <row r="1410" spans="17:17" ht="15" customHeight="1" x14ac:dyDescent="0.25">
      <c r="Q1410" s="9"/>
    </row>
    <row r="1411" spans="17:17" ht="15" customHeight="1" x14ac:dyDescent="0.25">
      <c r="Q1411" s="9"/>
    </row>
    <row r="1412" spans="17:17" ht="15" customHeight="1" x14ac:dyDescent="0.25">
      <c r="Q1412" s="9"/>
    </row>
    <row r="1413" spans="17:17" ht="15" customHeight="1" x14ac:dyDescent="0.25">
      <c r="Q1413" s="9"/>
    </row>
    <row r="1414" spans="17:17" ht="15" customHeight="1" x14ac:dyDescent="0.25">
      <c r="Q1414" s="9"/>
    </row>
    <row r="1415" spans="17:17" ht="15" customHeight="1" x14ac:dyDescent="0.25">
      <c r="Q1415" s="9"/>
    </row>
    <row r="1416" spans="17:17" ht="15" customHeight="1" x14ac:dyDescent="0.25">
      <c r="Q1416" s="9"/>
    </row>
    <row r="1417" spans="17:17" ht="15" customHeight="1" x14ac:dyDescent="0.25">
      <c r="Q1417" s="9"/>
    </row>
    <row r="1418" spans="17:17" ht="15" customHeight="1" x14ac:dyDescent="0.25">
      <c r="Q1418" s="9"/>
    </row>
    <row r="1419" spans="17:17" ht="15" customHeight="1" x14ac:dyDescent="0.25">
      <c r="Q1419" s="9"/>
    </row>
    <row r="1420" spans="17:17" ht="15" customHeight="1" x14ac:dyDescent="0.25">
      <c r="Q1420" s="9"/>
    </row>
    <row r="1421" spans="17:17" ht="15" customHeight="1" x14ac:dyDescent="0.25">
      <c r="Q1421" s="9"/>
    </row>
    <row r="1422" spans="17:17" ht="15" customHeight="1" x14ac:dyDescent="0.25">
      <c r="Q1422" s="9"/>
    </row>
    <row r="1423" spans="17:17" ht="15" customHeight="1" x14ac:dyDescent="0.25">
      <c r="Q1423" s="9"/>
    </row>
    <row r="1424" spans="17:17" ht="15" customHeight="1" x14ac:dyDescent="0.25">
      <c r="Q1424" s="9"/>
    </row>
    <row r="1425" spans="17:17" ht="15" customHeight="1" x14ac:dyDescent="0.25">
      <c r="Q1425" s="9"/>
    </row>
    <row r="1426" spans="17:17" ht="15" customHeight="1" x14ac:dyDescent="0.25">
      <c r="Q1426" s="9"/>
    </row>
    <row r="1427" spans="17:17" ht="15" customHeight="1" x14ac:dyDescent="0.25">
      <c r="Q1427" s="9"/>
    </row>
    <row r="1428" spans="17:17" ht="15" customHeight="1" x14ac:dyDescent="0.25">
      <c r="Q1428" s="9"/>
    </row>
    <row r="1429" spans="17:17" ht="15" customHeight="1" x14ac:dyDescent="0.25">
      <c r="Q1429" s="9"/>
    </row>
    <row r="1430" spans="17:17" ht="15" customHeight="1" x14ac:dyDescent="0.25">
      <c r="Q1430" s="9"/>
    </row>
    <row r="1431" spans="17:17" ht="15" customHeight="1" x14ac:dyDescent="0.25">
      <c r="Q1431" s="9"/>
    </row>
    <row r="1432" spans="17:17" ht="15" customHeight="1" x14ac:dyDescent="0.25">
      <c r="Q1432" s="9"/>
    </row>
    <row r="1433" spans="17:17" ht="15" customHeight="1" x14ac:dyDescent="0.25">
      <c r="Q1433" s="9"/>
    </row>
    <row r="1434" spans="17:17" ht="15" customHeight="1" x14ac:dyDescent="0.25">
      <c r="Q1434" s="9"/>
    </row>
    <row r="1435" spans="17:17" ht="15" customHeight="1" x14ac:dyDescent="0.25">
      <c r="Q1435" s="9"/>
    </row>
    <row r="1436" spans="17:17" ht="15" customHeight="1" x14ac:dyDescent="0.25">
      <c r="Q1436" s="9"/>
    </row>
    <row r="1437" spans="17:17" ht="15" customHeight="1" x14ac:dyDescent="0.25">
      <c r="Q1437" s="9"/>
    </row>
    <row r="1438" spans="17:17" ht="15" customHeight="1" x14ac:dyDescent="0.25">
      <c r="Q1438" s="9"/>
    </row>
    <row r="1439" spans="17:17" ht="15" customHeight="1" x14ac:dyDescent="0.25">
      <c r="Q1439" s="9"/>
    </row>
    <row r="1440" spans="17:17" ht="15" customHeight="1" x14ac:dyDescent="0.25">
      <c r="Q1440" s="9"/>
    </row>
    <row r="1441" spans="17:17" ht="15" customHeight="1" x14ac:dyDescent="0.25">
      <c r="Q1441" s="9"/>
    </row>
    <row r="1442" spans="17:17" ht="15" customHeight="1" x14ac:dyDescent="0.25">
      <c r="Q1442" s="9"/>
    </row>
    <row r="1443" spans="17:17" ht="15" customHeight="1" x14ac:dyDescent="0.25">
      <c r="Q1443" s="9"/>
    </row>
    <row r="1444" spans="17:17" ht="15" customHeight="1" x14ac:dyDescent="0.25">
      <c r="Q1444" s="9"/>
    </row>
    <row r="1445" spans="17:17" ht="15" customHeight="1" x14ac:dyDescent="0.25">
      <c r="Q1445" s="9"/>
    </row>
    <row r="1446" spans="17:17" ht="15" customHeight="1" x14ac:dyDescent="0.25">
      <c r="Q1446" s="9"/>
    </row>
    <row r="1447" spans="17:17" ht="15" customHeight="1" x14ac:dyDescent="0.25">
      <c r="Q1447" s="9"/>
    </row>
    <row r="1448" spans="17:17" ht="15" customHeight="1" x14ac:dyDescent="0.25">
      <c r="Q1448" s="9"/>
    </row>
    <row r="1449" spans="17:17" ht="15" customHeight="1" x14ac:dyDescent="0.25">
      <c r="Q1449" s="9"/>
    </row>
    <row r="1450" spans="17:17" ht="15" customHeight="1" x14ac:dyDescent="0.25">
      <c r="Q1450" s="9"/>
    </row>
    <row r="1451" spans="17:17" ht="15" customHeight="1" x14ac:dyDescent="0.25">
      <c r="Q1451" s="9"/>
    </row>
    <row r="1452" spans="17:17" ht="15" customHeight="1" x14ac:dyDescent="0.25">
      <c r="Q1452" s="9"/>
    </row>
    <row r="1453" spans="17:17" ht="15" customHeight="1" x14ac:dyDescent="0.25">
      <c r="Q1453" s="9"/>
    </row>
    <row r="1454" spans="17:17" ht="15" customHeight="1" x14ac:dyDescent="0.25">
      <c r="Q1454" s="9"/>
    </row>
    <row r="1455" spans="17:17" ht="15" customHeight="1" x14ac:dyDescent="0.25">
      <c r="Q1455" s="9"/>
    </row>
    <row r="1456" spans="17:17" ht="15" customHeight="1" x14ac:dyDescent="0.25">
      <c r="Q1456" s="9"/>
    </row>
    <row r="1457" spans="17:17" ht="15" customHeight="1" x14ac:dyDescent="0.25">
      <c r="Q1457" s="9"/>
    </row>
    <row r="1458" spans="17:17" ht="15" customHeight="1" x14ac:dyDescent="0.25">
      <c r="Q1458" s="9"/>
    </row>
    <row r="1459" spans="17:17" ht="15" customHeight="1" x14ac:dyDescent="0.25">
      <c r="Q1459" s="9"/>
    </row>
    <row r="1460" spans="17:17" ht="15" customHeight="1" x14ac:dyDescent="0.25">
      <c r="Q1460" s="9"/>
    </row>
    <row r="1461" spans="17:17" ht="15" customHeight="1" x14ac:dyDescent="0.25">
      <c r="Q1461" s="9"/>
    </row>
    <row r="1462" spans="17:17" ht="15" customHeight="1" x14ac:dyDescent="0.25">
      <c r="Q1462" s="9"/>
    </row>
    <row r="1463" spans="17:17" ht="15" customHeight="1" x14ac:dyDescent="0.25">
      <c r="Q1463" s="9"/>
    </row>
    <row r="1464" spans="17:17" ht="15" customHeight="1" x14ac:dyDescent="0.25">
      <c r="Q1464" s="9"/>
    </row>
    <row r="1465" spans="17:17" ht="15" customHeight="1" x14ac:dyDescent="0.25">
      <c r="Q1465" s="9"/>
    </row>
    <row r="1466" spans="17:17" ht="15" customHeight="1" x14ac:dyDescent="0.25">
      <c r="Q1466" s="9"/>
    </row>
    <row r="1467" spans="17:17" ht="15" customHeight="1" x14ac:dyDescent="0.25">
      <c r="Q1467" s="9"/>
    </row>
    <row r="1468" spans="17:17" ht="15" customHeight="1" x14ac:dyDescent="0.25">
      <c r="Q1468" s="9"/>
    </row>
    <row r="1469" spans="17:17" ht="15" customHeight="1" x14ac:dyDescent="0.25">
      <c r="Q1469" s="9"/>
    </row>
    <row r="1470" spans="17:17" ht="15" customHeight="1" x14ac:dyDescent="0.25">
      <c r="Q1470" s="9"/>
    </row>
    <row r="1471" spans="17:17" ht="15" customHeight="1" x14ac:dyDescent="0.25">
      <c r="Q1471" s="9"/>
    </row>
    <row r="1472" spans="17:17" ht="15" customHeight="1" x14ac:dyDescent="0.25">
      <c r="Q1472" s="9"/>
    </row>
    <row r="1473" spans="17:17" ht="15" customHeight="1" x14ac:dyDescent="0.25">
      <c r="Q1473" s="9"/>
    </row>
    <row r="1474" spans="17:17" ht="15" customHeight="1" x14ac:dyDescent="0.25">
      <c r="Q1474" s="9"/>
    </row>
    <row r="1475" spans="17:17" ht="15" customHeight="1" x14ac:dyDescent="0.25">
      <c r="Q1475" s="9"/>
    </row>
    <row r="1476" spans="17:17" ht="15" customHeight="1" x14ac:dyDescent="0.25">
      <c r="Q1476" s="9"/>
    </row>
    <row r="1477" spans="17:17" ht="15" customHeight="1" x14ac:dyDescent="0.25">
      <c r="Q1477" s="9"/>
    </row>
    <row r="1478" spans="17:17" ht="15" customHeight="1" x14ac:dyDescent="0.25">
      <c r="Q1478" s="9"/>
    </row>
    <row r="1479" spans="17:17" ht="15" customHeight="1" x14ac:dyDescent="0.25">
      <c r="Q1479" s="9"/>
    </row>
    <row r="1480" spans="17:17" ht="15" customHeight="1" x14ac:dyDescent="0.25">
      <c r="Q1480" s="9"/>
    </row>
    <row r="1481" spans="17:17" ht="15" customHeight="1" x14ac:dyDescent="0.25">
      <c r="Q1481" s="9"/>
    </row>
    <row r="1482" spans="17:17" ht="15" customHeight="1" x14ac:dyDescent="0.25">
      <c r="Q1482" s="9"/>
    </row>
    <row r="1483" spans="17:17" ht="15" customHeight="1" x14ac:dyDescent="0.25">
      <c r="Q1483" s="9"/>
    </row>
    <row r="1484" spans="17:17" ht="15" customHeight="1" x14ac:dyDescent="0.25">
      <c r="Q1484" s="9"/>
    </row>
    <row r="1485" spans="17:17" ht="15" customHeight="1" x14ac:dyDescent="0.25">
      <c r="Q1485" s="9"/>
    </row>
    <row r="1486" spans="17:17" ht="15" customHeight="1" x14ac:dyDescent="0.25">
      <c r="Q1486" s="9"/>
    </row>
    <row r="1487" spans="17:17" ht="15" customHeight="1" x14ac:dyDescent="0.25">
      <c r="Q1487" s="9"/>
    </row>
    <row r="1488" spans="17:17" ht="15" customHeight="1" x14ac:dyDescent="0.25">
      <c r="Q1488" s="9"/>
    </row>
    <row r="1489" spans="17:17" ht="15" customHeight="1" x14ac:dyDescent="0.25">
      <c r="Q1489" s="9"/>
    </row>
    <row r="1490" spans="17:17" ht="15" customHeight="1" x14ac:dyDescent="0.25">
      <c r="Q1490" s="9"/>
    </row>
    <row r="1491" spans="17:17" ht="15" customHeight="1" x14ac:dyDescent="0.25">
      <c r="Q1491" s="9"/>
    </row>
    <row r="1492" spans="17:17" ht="15" customHeight="1" x14ac:dyDescent="0.25">
      <c r="Q1492" s="9"/>
    </row>
    <row r="1493" spans="17:17" ht="15" customHeight="1" x14ac:dyDescent="0.25">
      <c r="Q1493" s="9"/>
    </row>
    <row r="1494" spans="17:17" ht="15" customHeight="1" x14ac:dyDescent="0.25">
      <c r="Q1494" s="9"/>
    </row>
    <row r="1495" spans="17:17" ht="15" customHeight="1" x14ac:dyDescent="0.25">
      <c r="Q1495" s="9"/>
    </row>
    <row r="1496" spans="17:17" ht="15" customHeight="1" x14ac:dyDescent="0.25">
      <c r="Q1496" s="9"/>
    </row>
    <row r="1497" spans="17:17" ht="15" customHeight="1" x14ac:dyDescent="0.25">
      <c r="Q1497" s="9"/>
    </row>
    <row r="1498" spans="17:17" ht="15" customHeight="1" x14ac:dyDescent="0.25">
      <c r="Q1498" s="9"/>
    </row>
    <row r="1499" spans="17:17" ht="15" customHeight="1" x14ac:dyDescent="0.25">
      <c r="Q1499" s="9"/>
    </row>
    <row r="1500" spans="17:17" ht="15" customHeight="1" x14ac:dyDescent="0.25">
      <c r="Q1500" s="9"/>
    </row>
    <row r="1501" spans="17:17" ht="15" customHeight="1" x14ac:dyDescent="0.25">
      <c r="Q1501" s="9"/>
    </row>
    <row r="1502" spans="17:17" ht="15" customHeight="1" x14ac:dyDescent="0.25">
      <c r="Q1502" s="9"/>
    </row>
    <row r="1503" spans="17:17" ht="15" customHeight="1" x14ac:dyDescent="0.25">
      <c r="Q1503" s="9"/>
    </row>
    <row r="1504" spans="17:17" ht="15" customHeight="1" x14ac:dyDescent="0.25">
      <c r="Q1504" s="9"/>
    </row>
    <row r="1505" spans="17:17" ht="15" customHeight="1" x14ac:dyDescent="0.25">
      <c r="Q1505" s="9"/>
    </row>
    <row r="1506" spans="17:17" ht="15" customHeight="1" x14ac:dyDescent="0.25">
      <c r="Q1506" s="9"/>
    </row>
    <row r="1507" spans="17:17" ht="15" customHeight="1" x14ac:dyDescent="0.25">
      <c r="Q1507" s="9"/>
    </row>
    <row r="1508" spans="17:17" ht="15" customHeight="1" x14ac:dyDescent="0.25">
      <c r="Q1508" s="9"/>
    </row>
    <row r="1509" spans="17:17" ht="15" customHeight="1" x14ac:dyDescent="0.25">
      <c r="Q1509" s="9"/>
    </row>
    <row r="1510" spans="17:17" ht="15" customHeight="1" x14ac:dyDescent="0.25">
      <c r="Q1510" s="9"/>
    </row>
    <row r="1511" spans="17:17" ht="15" customHeight="1" x14ac:dyDescent="0.25">
      <c r="Q1511" s="9"/>
    </row>
    <row r="1512" spans="17:17" ht="15" customHeight="1" x14ac:dyDescent="0.25">
      <c r="Q1512" s="9"/>
    </row>
    <row r="1513" spans="17:17" ht="15" customHeight="1" x14ac:dyDescent="0.25">
      <c r="Q1513" s="9"/>
    </row>
    <row r="1514" spans="17:17" ht="15" customHeight="1" x14ac:dyDescent="0.25">
      <c r="Q1514" s="9"/>
    </row>
    <row r="1515" spans="17:17" ht="15" customHeight="1" x14ac:dyDescent="0.25">
      <c r="Q1515" s="9"/>
    </row>
    <row r="1516" spans="17:17" ht="15" customHeight="1" x14ac:dyDescent="0.25">
      <c r="Q1516" s="9"/>
    </row>
    <row r="1517" spans="17:17" ht="15" customHeight="1" x14ac:dyDescent="0.25">
      <c r="Q1517" s="9"/>
    </row>
    <row r="1518" spans="17:17" ht="15" customHeight="1" x14ac:dyDescent="0.25">
      <c r="Q1518" s="9"/>
    </row>
    <row r="1519" spans="17:17" ht="15" customHeight="1" x14ac:dyDescent="0.25">
      <c r="Q1519" s="9"/>
    </row>
    <row r="1520" spans="17:17" ht="15" customHeight="1" x14ac:dyDescent="0.25">
      <c r="Q1520" s="9"/>
    </row>
    <row r="1521" spans="17:17" ht="15" customHeight="1" x14ac:dyDescent="0.25">
      <c r="Q1521" s="9"/>
    </row>
    <row r="1522" spans="17:17" ht="15" customHeight="1" x14ac:dyDescent="0.25">
      <c r="Q1522" s="9"/>
    </row>
    <row r="1523" spans="17:17" ht="15" customHeight="1" x14ac:dyDescent="0.25">
      <c r="Q1523" s="9"/>
    </row>
    <row r="1524" spans="17:17" ht="15" customHeight="1" x14ac:dyDescent="0.25">
      <c r="Q1524" s="9"/>
    </row>
    <row r="1525" spans="17:17" ht="15" customHeight="1" x14ac:dyDescent="0.25">
      <c r="Q1525" s="9"/>
    </row>
    <row r="1526" spans="17:17" ht="15" customHeight="1" x14ac:dyDescent="0.25">
      <c r="Q1526" s="9"/>
    </row>
    <row r="1527" spans="17:17" ht="15" customHeight="1" x14ac:dyDescent="0.25">
      <c r="Q1527" s="9"/>
    </row>
    <row r="1528" spans="17:17" ht="15" customHeight="1" x14ac:dyDescent="0.25">
      <c r="Q1528" s="9"/>
    </row>
    <row r="1529" spans="17:17" ht="15" customHeight="1" x14ac:dyDescent="0.25">
      <c r="Q1529" s="9"/>
    </row>
    <row r="1530" spans="17:17" ht="15" customHeight="1" x14ac:dyDescent="0.25">
      <c r="Q1530" s="9"/>
    </row>
    <row r="1531" spans="17:17" ht="15" customHeight="1" x14ac:dyDescent="0.25">
      <c r="Q1531" s="9"/>
    </row>
    <row r="1532" spans="17:17" ht="15" customHeight="1" x14ac:dyDescent="0.25">
      <c r="Q1532" s="9"/>
    </row>
    <row r="1533" spans="17:17" ht="15" customHeight="1" x14ac:dyDescent="0.25">
      <c r="Q1533" s="9"/>
    </row>
    <row r="1534" spans="17:17" ht="15" customHeight="1" x14ac:dyDescent="0.25">
      <c r="Q1534" s="9"/>
    </row>
    <row r="1535" spans="17:17" ht="15" customHeight="1" x14ac:dyDescent="0.25">
      <c r="Q1535" s="9"/>
    </row>
    <row r="1536" spans="17:17" ht="15" customHeight="1" x14ac:dyDescent="0.25">
      <c r="Q1536" s="9"/>
    </row>
    <row r="1537" spans="17:17" ht="15" customHeight="1" x14ac:dyDescent="0.25">
      <c r="Q1537" s="9"/>
    </row>
    <row r="1538" spans="17:17" ht="15" customHeight="1" x14ac:dyDescent="0.25">
      <c r="Q1538" s="9"/>
    </row>
    <row r="1539" spans="17:17" ht="15" customHeight="1" x14ac:dyDescent="0.25">
      <c r="Q1539" s="9"/>
    </row>
    <row r="1540" spans="17:17" ht="15" customHeight="1" x14ac:dyDescent="0.25">
      <c r="Q1540" s="9"/>
    </row>
    <row r="1541" spans="17:17" ht="15" customHeight="1" x14ac:dyDescent="0.25">
      <c r="Q1541" s="9"/>
    </row>
    <row r="1542" spans="17:17" ht="15" customHeight="1" x14ac:dyDescent="0.25">
      <c r="Q1542" s="9"/>
    </row>
    <row r="1543" spans="17:17" ht="15" customHeight="1" x14ac:dyDescent="0.25">
      <c r="Q1543" s="9"/>
    </row>
    <row r="1544" spans="17:17" ht="15" customHeight="1" x14ac:dyDescent="0.25">
      <c r="Q1544" s="9"/>
    </row>
    <row r="1545" spans="17:17" ht="15" customHeight="1" x14ac:dyDescent="0.25">
      <c r="Q1545" s="9"/>
    </row>
    <row r="1546" spans="17:17" ht="15" customHeight="1" x14ac:dyDescent="0.25">
      <c r="Q1546" s="9"/>
    </row>
    <row r="1547" spans="17:17" ht="15" customHeight="1" x14ac:dyDescent="0.25">
      <c r="Q1547" s="9"/>
    </row>
    <row r="1548" spans="17:17" ht="15" customHeight="1" x14ac:dyDescent="0.25">
      <c r="Q1548" s="9"/>
    </row>
    <row r="1549" spans="17:17" ht="15" customHeight="1" x14ac:dyDescent="0.25">
      <c r="Q1549" s="9"/>
    </row>
    <row r="1550" spans="17:17" ht="15" customHeight="1" x14ac:dyDescent="0.25">
      <c r="Q1550" s="9"/>
    </row>
    <row r="1551" spans="17:17" ht="15" customHeight="1" x14ac:dyDescent="0.25">
      <c r="Q1551" s="9"/>
    </row>
    <row r="1552" spans="17:17" ht="15" customHeight="1" x14ac:dyDescent="0.25">
      <c r="Q1552" s="9"/>
    </row>
    <row r="1553" spans="17:17" ht="15" customHeight="1" x14ac:dyDescent="0.25">
      <c r="Q1553" s="9"/>
    </row>
    <row r="1554" spans="17:17" ht="15" customHeight="1" x14ac:dyDescent="0.25">
      <c r="Q1554" s="9"/>
    </row>
    <row r="1555" spans="17:17" ht="15" customHeight="1" x14ac:dyDescent="0.25">
      <c r="Q1555" s="9"/>
    </row>
    <row r="1556" spans="17:17" ht="15" customHeight="1" x14ac:dyDescent="0.25">
      <c r="Q1556" s="9"/>
    </row>
    <row r="1557" spans="17:17" ht="15" customHeight="1" x14ac:dyDescent="0.25">
      <c r="Q1557" s="9"/>
    </row>
    <row r="1558" spans="17:17" ht="15" customHeight="1" x14ac:dyDescent="0.25">
      <c r="Q1558" s="9"/>
    </row>
    <row r="1559" spans="17:17" ht="15" customHeight="1" x14ac:dyDescent="0.25">
      <c r="Q1559" s="9"/>
    </row>
    <row r="1560" spans="17:17" ht="15" customHeight="1" x14ac:dyDescent="0.25">
      <c r="Q1560" s="9"/>
    </row>
    <row r="1561" spans="17:17" ht="15" customHeight="1" x14ac:dyDescent="0.25">
      <c r="Q1561" s="9"/>
    </row>
    <row r="1562" spans="17:17" ht="15" customHeight="1" x14ac:dyDescent="0.25">
      <c r="Q1562" s="9"/>
    </row>
    <row r="1563" spans="17:17" ht="15" customHeight="1" x14ac:dyDescent="0.25">
      <c r="Q1563" s="9"/>
    </row>
    <row r="1564" spans="17:17" ht="15" customHeight="1" x14ac:dyDescent="0.25">
      <c r="Q1564" s="9"/>
    </row>
    <row r="1565" spans="17:17" ht="15" customHeight="1" x14ac:dyDescent="0.25">
      <c r="Q1565" s="9"/>
    </row>
    <row r="1566" spans="17:17" ht="15" customHeight="1" x14ac:dyDescent="0.25">
      <c r="Q1566" s="9"/>
    </row>
    <row r="1567" spans="17:17" ht="15" customHeight="1" x14ac:dyDescent="0.25">
      <c r="Q1567" s="9"/>
    </row>
    <row r="1568" spans="17:17" ht="15" customHeight="1" x14ac:dyDescent="0.25">
      <c r="Q1568" s="9"/>
    </row>
    <row r="1569" spans="17:17" ht="15" customHeight="1" x14ac:dyDescent="0.25">
      <c r="Q1569" s="9"/>
    </row>
    <row r="1570" spans="17:17" ht="15" customHeight="1" x14ac:dyDescent="0.25">
      <c r="Q1570" s="9"/>
    </row>
    <row r="1571" spans="17:17" ht="15" customHeight="1" x14ac:dyDescent="0.25">
      <c r="Q1571" s="9"/>
    </row>
    <row r="1572" spans="17:17" ht="15" customHeight="1" x14ac:dyDescent="0.25">
      <c r="Q1572" s="9"/>
    </row>
    <row r="1573" spans="17:17" ht="15" customHeight="1" x14ac:dyDescent="0.25">
      <c r="Q1573" s="9"/>
    </row>
    <row r="1574" spans="17:17" ht="15" customHeight="1" x14ac:dyDescent="0.25">
      <c r="Q1574" s="9"/>
    </row>
    <row r="1575" spans="17:17" ht="15" customHeight="1" x14ac:dyDescent="0.25">
      <c r="Q1575" s="9"/>
    </row>
    <row r="1576" spans="17:17" ht="15" customHeight="1" x14ac:dyDescent="0.25">
      <c r="Q1576" s="9"/>
    </row>
    <row r="1577" spans="17:17" ht="15" customHeight="1" x14ac:dyDescent="0.25">
      <c r="Q1577" s="9"/>
    </row>
    <row r="1578" spans="17:17" ht="15" customHeight="1" x14ac:dyDescent="0.25">
      <c r="Q1578" s="9"/>
    </row>
    <row r="1579" spans="17:17" ht="15" customHeight="1" x14ac:dyDescent="0.25">
      <c r="Q1579" s="9"/>
    </row>
    <row r="1580" spans="17:17" ht="15" customHeight="1" x14ac:dyDescent="0.25">
      <c r="Q1580" s="9"/>
    </row>
    <row r="1581" spans="17:17" ht="15" customHeight="1" x14ac:dyDescent="0.25">
      <c r="Q1581" s="9"/>
    </row>
    <row r="1582" spans="17:17" ht="15" customHeight="1" x14ac:dyDescent="0.25">
      <c r="Q1582" s="9"/>
    </row>
    <row r="1583" spans="17:17" ht="15" customHeight="1" x14ac:dyDescent="0.25">
      <c r="Q1583" s="9"/>
    </row>
    <row r="1584" spans="17:17" ht="15" customHeight="1" x14ac:dyDescent="0.25">
      <c r="Q1584" s="9"/>
    </row>
    <row r="1585" spans="17:17" ht="15" customHeight="1" x14ac:dyDescent="0.25">
      <c r="Q1585" s="9"/>
    </row>
    <row r="1586" spans="17:17" ht="15" customHeight="1" x14ac:dyDescent="0.25">
      <c r="Q1586" s="9"/>
    </row>
    <row r="1587" spans="17:17" ht="15" customHeight="1" x14ac:dyDescent="0.25">
      <c r="Q1587" s="9"/>
    </row>
    <row r="1588" spans="17:17" ht="15" customHeight="1" x14ac:dyDescent="0.25">
      <c r="Q1588" s="9"/>
    </row>
    <row r="1589" spans="17:17" ht="15" customHeight="1" x14ac:dyDescent="0.25">
      <c r="Q1589" s="9"/>
    </row>
    <row r="1590" spans="17:17" ht="15" customHeight="1" x14ac:dyDescent="0.25">
      <c r="Q1590" s="9"/>
    </row>
    <row r="1591" spans="17:17" ht="15" customHeight="1" x14ac:dyDescent="0.25">
      <c r="Q1591" s="9"/>
    </row>
    <row r="1592" spans="17:17" ht="15" customHeight="1" x14ac:dyDescent="0.25">
      <c r="Q1592" s="9"/>
    </row>
    <row r="1593" spans="17:17" ht="15" customHeight="1" x14ac:dyDescent="0.25">
      <c r="Q1593" s="9"/>
    </row>
    <row r="1594" spans="17:17" ht="15" customHeight="1" x14ac:dyDescent="0.25">
      <c r="Q1594" s="9"/>
    </row>
    <row r="1595" spans="17:17" ht="15" customHeight="1" x14ac:dyDescent="0.25">
      <c r="Q1595" s="9"/>
    </row>
    <row r="1596" spans="17:17" ht="15" customHeight="1" x14ac:dyDescent="0.25">
      <c r="Q1596" s="9"/>
    </row>
    <row r="1597" spans="17:17" ht="15" customHeight="1" x14ac:dyDescent="0.25">
      <c r="Q1597" s="9"/>
    </row>
    <row r="1598" spans="17:17" ht="15" customHeight="1" x14ac:dyDescent="0.25">
      <c r="Q1598" s="9"/>
    </row>
    <row r="1599" spans="17:17" ht="15" customHeight="1" x14ac:dyDescent="0.25">
      <c r="Q1599" s="9"/>
    </row>
    <row r="1600" spans="17:17" ht="15" customHeight="1" x14ac:dyDescent="0.25">
      <c r="Q1600" s="9"/>
    </row>
    <row r="1601" spans="17:17" ht="15" customHeight="1" x14ac:dyDescent="0.25">
      <c r="Q1601" s="9"/>
    </row>
    <row r="1602" spans="17:17" ht="15" customHeight="1" x14ac:dyDescent="0.25">
      <c r="Q1602" s="9"/>
    </row>
    <row r="1603" spans="17:17" ht="15" customHeight="1" x14ac:dyDescent="0.25">
      <c r="Q1603" s="9"/>
    </row>
    <row r="1604" spans="17:17" ht="15" customHeight="1" x14ac:dyDescent="0.25">
      <c r="Q1604" s="9"/>
    </row>
    <row r="1605" spans="17:17" ht="15" customHeight="1" x14ac:dyDescent="0.25">
      <c r="Q1605" s="9"/>
    </row>
    <row r="1606" spans="17:17" ht="15" customHeight="1" x14ac:dyDescent="0.25">
      <c r="Q1606" s="9"/>
    </row>
    <row r="1607" spans="17:17" ht="15" customHeight="1" x14ac:dyDescent="0.25">
      <c r="Q1607" s="9"/>
    </row>
    <row r="1608" spans="17:17" ht="15" customHeight="1" x14ac:dyDescent="0.25">
      <c r="Q1608" s="9"/>
    </row>
    <row r="1609" spans="17:17" ht="15" customHeight="1" x14ac:dyDescent="0.25">
      <c r="Q1609" s="9"/>
    </row>
    <row r="1610" spans="17:17" ht="15" customHeight="1" x14ac:dyDescent="0.25">
      <c r="Q1610" s="9"/>
    </row>
    <row r="1611" spans="17:17" ht="15" customHeight="1" x14ac:dyDescent="0.25">
      <c r="Q1611" s="9"/>
    </row>
    <row r="1612" spans="17:17" ht="15" customHeight="1" x14ac:dyDescent="0.25">
      <c r="Q1612" s="9"/>
    </row>
    <row r="1613" spans="17:17" ht="15" customHeight="1" x14ac:dyDescent="0.25">
      <c r="Q1613" s="9"/>
    </row>
    <row r="1614" spans="17:17" ht="15" customHeight="1" x14ac:dyDescent="0.25">
      <c r="Q1614" s="9"/>
    </row>
    <row r="1615" spans="17:17" ht="15" customHeight="1" x14ac:dyDescent="0.25">
      <c r="Q1615" s="9"/>
    </row>
    <row r="1616" spans="17:17" ht="15" customHeight="1" x14ac:dyDescent="0.25">
      <c r="Q1616" s="9"/>
    </row>
    <row r="1617" spans="17:17" ht="15" customHeight="1" x14ac:dyDescent="0.25">
      <c r="Q1617" s="9"/>
    </row>
    <row r="1618" spans="17:17" ht="15" customHeight="1" x14ac:dyDescent="0.25">
      <c r="Q1618" s="9"/>
    </row>
    <row r="1619" spans="17:17" ht="15" customHeight="1" x14ac:dyDescent="0.25">
      <c r="Q1619" s="9"/>
    </row>
    <row r="1620" spans="17:17" ht="15" customHeight="1" x14ac:dyDescent="0.25">
      <c r="Q1620" s="9"/>
    </row>
    <row r="1621" spans="17:17" ht="15" customHeight="1" x14ac:dyDescent="0.25">
      <c r="Q1621" s="9"/>
    </row>
    <row r="1622" spans="17:17" ht="15" customHeight="1" x14ac:dyDescent="0.25">
      <c r="Q1622" s="9"/>
    </row>
    <row r="1623" spans="17:17" ht="15" customHeight="1" x14ac:dyDescent="0.25">
      <c r="Q1623" s="9"/>
    </row>
    <row r="1624" spans="17:17" ht="15" customHeight="1" x14ac:dyDescent="0.25">
      <c r="Q1624" s="9"/>
    </row>
    <row r="1625" spans="17:17" ht="15" customHeight="1" x14ac:dyDescent="0.25">
      <c r="Q1625" s="9"/>
    </row>
    <row r="1626" spans="17:17" ht="15" customHeight="1" x14ac:dyDescent="0.25">
      <c r="Q1626" s="9"/>
    </row>
    <row r="1627" spans="17:17" ht="15" customHeight="1" x14ac:dyDescent="0.25">
      <c r="Q1627" s="9"/>
    </row>
    <row r="1628" spans="17:17" ht="15" customHeight="1" x14ac:dyDescent="0.25">
      <c r="Q1628" s="9"/>
    </row>
    <row r="1629" spans="17:17" ht="15" customHeight="1" x14ac:dyDescent="0.25">
      <c r="Q1629" s="9"/>
    </row>
    <row r="1630" spans="17:17" ht="15" customHeight="1" x14ac:dyDescent="0.25">
      <c r="Q1630" s="9"/>
    </row>
    <row r="1631" spans="17:17" ht="15" customHeight="1" x14ac:dyDescent="0.25">
      <c r="Q1631" s="9"/>
    </row>
    <row r="1632" spans="17:17" ht="15" customHeight="1" x14ac:dyDescent="0.25">
      <c r="Q1632" s="9"/>
    </row>
    <row r="1633" spans="17:17" ht="15" customHeight="1" x14ac:dyDescent="0.25">
      <c r="Q1633" s="9"/>
    </row>
    <row r="1634" spans="17:17" ht="15" customHeight="1" x14ac:dyDescent="0.25">
      <c r="Q1634" s="9"/>
    </row>
    <row r="1635" spans="17:17" ht="15" customHeight="1" x14ac:dyDescent="0.25">
      <c r="Q1635" s="9"/>
    </row>
    <row r="1636" spans="17:17" ht="15" customHeight="1" x14ac:dyDescent="0.25">
      <c r="Q1636" s="9"/>
    </row>
    <row r="1637" spans="17:17" ht="15" customHeight="1" x14ac:dyDescent="0.25">
      <c r="Q1637" s="9"/>
    </row>
    <row r="1638" spans="17:17" ht="15" customHeight="1" x14ac:dyDescent="0.25">
      <c r="Q1638" s="9"/>
    </row>
    <row r="1639" spans="17:17" ht="15" customHeight="1" x14ac:dyDescent="0.25">
      <c r="Q1639" s="9"/>
    </row>
    <row r="1640" spans="17:17" ht="15" customHeight="1" x14ac:dyDescent="0.25">
      <c r="Q1640" s="9"/>
    </row>
    <row r="1641" spans="17:17" ht="15" customHeight="1" x14ac:dyDescent="0.25">
      <c r="Q1641" s="9"/>
    </row>
    <row r="1642" spans="17:17" ht="15" customHeight="1" x14ac:dyDescent="0.25">
      <c r="Q1642" s="9"/>
    </row>
    <row r="1643" spans="17:17" ht="15" customHeight="1" x14ac:dyDescent="0.25">
      <c r="Q1643" s="9"/>
    </row>
    <row r="1644" spans="17:17" ht="15" customHeight="1" x14ac:dyDescent="0.25">
      <c r="Q1644" s="9"/>
    </row>
    <row r="1645" spans="17:17" ht="15" customHeight="1" x14ac:dyDescent="0.25">
      <c r="Q1645" s="9"/>
    </row>
    <row r="1646" spans="17:17" ht="15" customHeight="1" x14ac:dyDescent="0.25">
      <c r="Q1646" s="9"/>
    </row>
    <row r="1647" spans="17:17" ht="15" customHeight="1" x14ac:dyDescent="0.25">
      <c r="Q1647" s="9"/>
    </row>
    <row r="1648" spans="17:17" ht="15" customHeight="1" x14ac:dyDescent="0.25">
      <c r="Q1648" s="9"/>
    </row>
    <row r="1649" spans="17:17" ht="15" customHeight="1" x14ac:dyDescent="0.25">
      <c r="Q1649" s="9"/>
    </row>
    <row r="1650" spans="17:17" ht="15" customHeight="1" x14ac:dyDescent="0.25">
      <c r="Q1650" s="9"/>
    </row>
    <row r="1651" spans="17:17" ht="15" customHeight="1" x14ac:dyDescent="0.25">
      <c r="Q1651" s="9"/>
    </row>
    <row r="1652" spans="17:17" ht="15" customHeight="1" x14ac:dyDescent="0.25">
      <c r="Q1652" s="9"/>
    </row>
    <row r="1653" spans="17:17" ht="15" customHeight="1" x14ac:dyDescent="0.25">
      <c r="Q1653" s="9"/>
    </row>
    <row r="1654" spans="17:17" ht="15" customHeight="1" x14ac:dyDescent="0.25">
      <c r="Q1654" s="9"/>
    </row>
    <row r="1655" spans="17:17" ht="15" customHeight="1" x14ac:dyDescent="0.25">
      <c r="Q1655" s="9"/>
    </row>
    <row r="1656" spans="17:17" ht="15" customHeight="1" x14ac:dyDescent="0.25">
      <c r="Q1656" s="9"/>
    </row>
    <row r="1657" spans="17:17" ht="15" customHeight="1" x14ac:dyDescent="0.25">
      <c r="Q1657" s="9"/>
    </row>
    <row r="1658" spans="17:17" ht="15" customHeight="1" x14ac:dyDescent="0.25">
      <c r="Q1658" s="9"/>
    </row>
    <row r="1659" spans="17:17" ht="15" customHeight="1" x14ac:dyDescent="0.25">
      <c r="Q1659" s="9"/>
    </row>
    <row r="1660" spans="17:17" ht="15" customHeight="1" x14ac:dyDescent="0.25">
      <c r="Q1660" s="9"/>
    </row>
    <row r="1661" spans="17:17" ht="15" customHeight="1" x14ac:dyDescent="0.25">
      <c r="Q1661" s="9"/>
    </row>
    <row r="1662" spans="17:17" ht="15" customHeight="1" x14ac:dyDescent="0.25">
      <c r="Q1662" s="9"/>
    </row>
    <row r="1663" spans="17:17" ht="15" customHeight="1" x14ac:dyDescent="0.25">
      <c r="Q1663" s="9"/>
    </row>
    <row r="1664" spans="17:17" ht="15" customHeight="1" x14ac:dyDescent="0.25">
      <c r="Q1664" s="9"/>
    </row>
    <row r="1665" spans="17:17" ht="15" customHeight="1" x14ac:dyDescent="0.25">
      <c r="Q1665" s="9"/>
    </row>
    <row r="1666" spans="17:17" ht="15" customHeight="1" x14ac:dyDescent="0.25">
      <c r="Q1666" s="9"/>
    </row>
    <row r="1667" spans="17:17" ht="15" customHeight="1" x14ac:dyDescent="0.25">
      <c r="Q1667" s="9"/>
    </row>
    <row r="1668" spans="17:17" ht="15" customHeight="1" x14ac:dyDescent="0.25">
      <c r="Q1668" s="9"/>
    </row>
    <row r="1669" spans="17:17" ht="15" customHeight="1" x14ac:dyDescent="0.25">
      <c r="Q1669" s="9"/>
    </row>
    <row r="1670" spans="17:17" ht="15" customHeight="1" x14ac:dyDescent="0.25">
      <c r="Q1670" s="9"/>
    </row>
    <row r="1671" spans="17:17" ht="15" customHeight="1" x14ac:dyDescent="0.25">
      <c r="Q1671" s="9"/>
    </row>
    <row r="1672" spans="17:17" ht="15" customHeight="1" x14ac:dyDescent="0.25">
      <c r="Q1672" s="9"/>
    </row>
    <row r="1673" spans="17:17" ht="15" customHeight="1" x14ac:dyDescent="0.25">
      <c r="Q1673" s="9"/>
    </row>
    <row r="1674" spans="17:17" ht="15" customHeight="1" x14ac:dyDescent="0.25">
      <c r="Q1674" s="9"/>
    </row>
    <row r="1675" spans="17:17" ht="15" customHeight="1" x14ac:dyDescent="0.25">
      <c r="Q1675" s="9"/>
    </row>
    <row r="1676" spans="17:17" ht="15" customHeight="1" x14ac:dyDescent="0.25">
      <c r="Q1676" s="9"/>
    </row>
    <row r="1677" spans="17:17" ht="15" customHeight="1" x14ac:dyDescent="0.25">
      <c r="Q1677" s="9"/>
    </row>
    <row r="1678" spans="17:17" ht="15" customHeight="1" x14ac:dyDescent="0.25">
      <c r="Q1678" s="9"/>
    </row>
    <row r="1679" spans="17:17" ht="15" customHeight="1" x14ac:dyDescent="0.25">
      <c r="Q1679" s="9"/>
    </row>
    <row r="1680" spans="17:17" ht="15" customHeight="1" x14ac:dyDescent="0.25">
      <c r="Q1680" s="9"/>
    </row>
    <row r="1681" spans="17:17" ht="15" customHeight="1" x14ac:dyDescent="0.25">
      <c r="Q1681" s="9"/>
    </row>
    <row r="1682" spans="17:17" ht="15" customHeight="1" x14ac:dyDescent="0.25">
      <c r="Q1682" s="9"/>
    </row>
    <row r="1683" spans="17:17" ht="15" customHeight="1" x14ac:dyDescent="0.25">
      <c r="Q1683" s="9"/>
    </row>
    <row r="1684" spans="17:17" ht="15" customHeight="1" x14ac:dyDescent="0.25">
      <c r="Q1684" s="9"/>
    </row>
    <row r="1685" spans="17:17" ht="15" customHeight="1" x14ac:dyDescent="0.25">
      <c r="Q1685" s="9"/>
    </row>
    <row r="1686" spans="17:17" ht="15" customHeight="1" x14ac:dyDescent="0.25">
      <c r="Q1686" s="9"/>
    </row>
    <row r="1687" spans="17:17" ht="15" customHeight="1" x14ac:dyDescent="0.25">
      <c r="Q1687" s="9"/>
    </row>
    <row r="1688" spans="17:17" ht="15" customHeight="1" x14ac:dyDescent="0.25">
      <c r="Q1688" s="9"/>
    </row>
    <row r="1689" spans="17:17" ht="15" customHeight="1" x14ac:dyDescent="0.25">
      <c r="Q1689" s="9"/>
    </row>
    <row r="1690" spans="17:17" ht="15" customHeight="1" x14ac:dyDescent="0.25">
      <c r="Q1690" s="9"/>
    </row>
    <row r="1691" spans="17:17" ht="15" customHeight="1" x14ac:dyDescent="0.25">
      <c r="Q1691" s="9"/>
    </row>
    <row r="1692" spans="17:17" ht="15" customHeight="1" x14ac:dyDescent="0.25">
      <c r="Q1692" s="9"/>
    </row>
    <row r="1693" spans="17:17" ht="15" customHeight="1" x14ac:dyDescent="0.25">
      <c r="Q1693" s="9"/>
    </row>
    <row r="1694" spans="17:17" ht="15" customHeight="1" x14ac:dyDescent="0.25">
      <c r="Q1694" s="9"/>
    </row>
    <row r="1695" spans="17:17" ht="15" customHeight="1" x14ac:dyDescent="0.25">
      <c r="Q1695" s="9"/>
    </row>
    <row r="1696" spans="17:17" ht="15" customHeight="1" x14ac:dyDescent="0.25">
      <c r="Q1696" s="9"/>
    </row>
    <row r="1697" spans="17:17" ht="15" customHeight="1" x14ac:dyDescent="0.25">
      <c r="Q1697" s="9"/>
    </row>
    <row r="1698" spans="17:17" ht="15" customHeight="1" x14ac:dyDescent="0.25">
      <c r="Q1698" s="9"/>
    </row>
    <row r="1699" spans="17:17" ht="15" customHeight="1" x14ac:dyDescent="0.25">
      <c r="Q1699" s="9"/>
    </row>
    <row r="1700" spans="17:17" ht="15" customHeight="1" x14ac:dyDescent="0.25">
      <c r="Q1700" s="9"/>
    </row>
    <row r="1701" spans="17:17" ht="15" customHeight="1" x14ac:dyDescent="0.25">
      <c r="Q1701" s="9"/>
    </row>
    <row r="1702" spans="17:17" ht="15" customHeight="1" x14ac:dyDescent="0.25">
      <c r="Q1702" s="9"/>
    </row>
    <row r="1703" spans="17:17" ht="15" customHeight="1" x14ac:dyDescent="0.25">
      <c r="Q1703" s="9"/>
    </row>
    <row r="1704" spans="17:17" ht="15" customHeight="1" x14ac:dyDescent="0.25">
      <c r="Q1704" s="9"/>
    </row>
    <row r="1705" spans="17:17" ht="15" customHeight="1" x14ac:dyDescent="0.25">
      <c r="Q1705" s="9"/>
    </row>
    <row r="1706" spans="17:17" ht="15" customHeight="1" x14ac:dyDescent="0.25">
      <c r="Q1706" s="9"/>
    </row>
    <row r="1707" spans="17:17" ht="15" customHeight="1" x14ac:dyDescent="0.25">
      <c r="Q1707" s="9"/>
    </row>
    <row r="1708" spans="17:17" ht="15" customHeight="1" x14ac:dyDescent="0.25">
      <c r="Q1708" s="9"/>
    </row>
    <row r="1709" spans="17:17" ht="15" customHeight="1" x14ac:dyDescent="0.25">
      <c r="Q1709" s="9"/>
    </row>
    <row r="1710" spans="17:17" ht="15" customHeight="1" x14ac:dyDescent="0.25">
      <c r="Q1710" s="9"/>
    </row>
    <row r="1711" spans="17:17" ht="15" customHeight="1" x14ac:dyDescent="0.25">
      <c r="Q1711" s="9"/>
    </row>
    <row r="1712" spans="17:17" ht="15" customHeight="1" x14ac:dyDescent="0.25">
      <c r="Q1712" s="9"/>
    </row>
    <row r="1713" spans="17:17" ht="15" customHeight="1" x14ac:dyDescent="0.25">
      <c r="Q1713" s="9"/>
    </row>
    <row r="1714" spans="17:17" ht="15" customHeight="1" x14ac:dyDescent="0.25">
      <c r="Q1714" s="9"/>
    </row>
    <row r="1715" spans="17:17" ht="15" customHeight="1" x14ac:dyDescent="0.25">
      <c r="Q1715" s="9"/>
    </row>
    <row r="1716" spans="17:17" ht="15" customHeight="1" x14ac:dyDescent="0.25">
      <c r="Q1716" s="9"/>
    </row>
    <row r="1717" spans="17:17" ht="15" customHeight="1" x14ac:dyDescent="0.25">
      <c r="Q1717" s="9"/>
    </row>
    <row r="1718" spans="17:17" ht="15" customHeight="1" x14ac:dyDescent="0.25">
      <c r="Q1718" s="9"/>
    </row>
    <row r="1719" spans="17:17" ht="15" customHeight="1" x14ac:dyDescent="0.25">
      <c r="Q1719" s="9"/>
    </row>
    <row r="1720" spans="17:17" ht="15" customHeight="1" x14ac:dyDescent="0.25">
      <c r="Q1720" s="9"/>
    </row>
    <row r="1721" spans="17:17" ht="15" customHeight="1" x14ac:dyDescent="0.25">
      <c r="Q1721" s="9"/>
    </row>
    <row r="1722" spans="17:17" ht="15" customHeight="1" x14ac:dyDescent="0.25">
      <c r="Q1722" s="9"/>
    </row>
    <row r="1723" spans="17:17" ht="15" customHeight="1" x14ac:dyDescent="0.25">
      <c r="Q1723" s="9"/>
    </row>
    <row r="1724" spans="17:17" ht="15" customHeight="1" x14ac:dyDescent="0.25">
      <c r="Q1724" s="9"/>
    </row>
    <row r="1725" spans="17:17" ht="15" customHeight="1" x14ac:dyDescent="0.25">
      <c r="Q1725" s="9"/>
    </row>
    <row r="1726" spans="17:17" ht="15" customHeight="1" x14ac:dyDescent="0.25">
      <c r="Q1726" s="9"/>
    </row>
    <row r="1727" spans="17:17" ht="15" customHeight="1" x14ac:dyDescent="0.25">
      <c r="Q1727" s="9"/>
    </row>
    <row r="1728" spans="17:17" ht="15" customHeight="1" x14ac:dyDescent="0.25">
      <c r="Q1728" s="9"/>
    </row>
    <row r="1729" spans="17:17" ht="15" customHeight="1" x14ac:dyDescent="0.25">
      <c r="Q1729" s="9"/>
    </row>
    <row r="1730" spans="17:17" ht="15" customHeight="1" x14ac:dyDescent="0.25">
      <c r="Q1730" s="9"/>
    </row>
    <row r="1731" spans="17:17" ht="15" customHeight="1" x14ac:dyDescent="0.25">
      <c r="Q1731" s="9"/>
    </row>
    <row r="1732" spans="17:17" ht="15" customHeight="1" x14ac:dyDescent="0.25">
      <c r="Q1732" s="9"/>
    </row>
    <row r="1733" spans="17:17" ht="15" customHeight="1" x14ac:dyDescent="0.25">
      <c r="Q1733" s="9"/>
    </row>
    <row r="1734" spans="17:17" ht="15" customHeight="1" x14ac:dyDescent="0.25">
      <c r="Q1734" s="9"/>
    </row>
    <row r="1735" spans="17:17" ht="15" customHeight="1" x14ac:dyDescent="0.25">
      <c r="Q1735" s="9"/>
    </row>
    <row r="1736" spans="17:17" ht="15" customHeight="1" x14ac:dyDescent="0.25">
      <c r="Q1736" s="9"/>
    </row>
    <row r="1737" spans="17:17" ht="15" customHeight="1" x14ac:dyDescent="0.25">
      <c r="Q1737" s="9"/>
    </row>
    <row r="1738" spans="17:17" ht="15" customHeight="1" x14ac:dyDescent="0.25">
      <c r="Q1738" s="9"/>
    </row>
    <row r="1739" spans="17:17" ht="15" customHeight="1" x14ac:dyDescent="0.25">
      <c r="Q1739" s="9"/>
    </row>
    <row r="1740" spans="17:17" ht="15" customHeight="1" x14ac:dyDescent="0.25">
      <c r="Q1740" s="9"/>
    </row>
    <row r="1741" spans="17:17" ht="15" customHeight="1" x14ac:dyDescent="0.25">
      <c r="Q1741" s="9"/>
    </row>
    <row r="1742" spans="17:17" ht="15" customHeight="1" x14ac:dyDescent="0.25">
      <c r="Q1742" s="9"/>
    </row>
    <row r="1743" spans="17:17" ht="15" customHeight="1" x14ac:dyDescent="0.25">
      <c r="Q1743" s="9"/>
    </row>
    <row r="1744" spans="17:17" ht="15" customHeight="1" x14ac:dyDescent="0.25">
      <c r="Q1744" s="9"/>
    </row>
    <row r="1745" spans="17:17" ht="15" customHeight="1" x14ac:dyDescent="0.25">
      <c r="Q1745" s="9"/>
    </row>
    <row r="1746" spans="17:17" ht="15" customHeight="1" x14ac:dyDescent="0.25">
      <c r="Q1746" s="9"/>
    </row>
    <row r="1747" spans="17:17" ht="15" customHeight="1" x14ac:dyDescent="0.25">
      <c r="Q1747" s="9"/>
    </row>
    <row r="1748" spans="17:17" ht="15" customHeight="1" x14ac:dyDescent="0.25">
      <c r="Q1748" s="9"/>
    </row>
    <row r="1749" spans="17:17" ht="15" customHeight="1" x14ac:dyDescent="0.25">
      <c r="Q1749" s="9"/>
    </row>
    <row r="1750" spans="17:17" ht="15" customHeight="1" x14ac:dyDescent="0.25">
      <c r="Q1750" s="9"/>
    </row>
    <row r="1751" spans="17:17" ht="15" customHeight="1" x14ac:dyDescent="0.25">
      <c r="Q1751" s="9"/>
    </row>
    <row r="1752" spans="17:17" ht="15" customHeight="1" x14ac:dyDescent="0.25">
      <c r="Q1752" s="9"/>
    </row>
    <row r="1753" spans="17:17" ht="15" customHeight="1" x14ac:dyDescent="0.25">
      <c r="Q1753" s="9"/>
    </row>
    <row r="1754" spans="17:17" ht="15" customHeight="1" x14ac:dyDescent="0.25">
      <c r="Q1754" s="9"/>
    </row>
    <row r="1755" spans="17:17" ht="15" customHeight="1" x14ac:dyDescent="0.25">
      <c r="Q1755" s="9"/>
    </row>
    <row r="1756" spans="17:17" ht="15" customHeight="1" x14ac:dyDescent="0.25">
      <c r="Q1756" s="9"/>
    </row>
    <row r="1757" spans="17:17" ht="15" customHeight="1" x14ac:dyDescent="0.25">
      <c r="Q1757" s="9"/>
    </row>
    <row r="1758" spans="17:17" ht="15" customHeight="1" x14ac:dyDescent="0.25">
      <c r="Q1758" s="9"/>
    </row>
    <row r="1759" spans="17:17" ht="15" customHeight="1" x14ac:dyDescent="0.25">
      <c r="Q1759" s="9"/>
    </row>
    <row r="1760" spans="17:17" ht="15" customHeight="1" x14ac:dyDescent="0.25">
      <c r="Q1760" s="9"/>
    </row>
    <row r="1761" spans="17:17" ht="15" customHeight="1" x14ac:dyDescent="0.25">
      <c r="Q1761" s="9"/>
    </row>
    <row r="1762" spans="17:17" ht="15" customHeight="1" x14ac:dyDescent="0.25">
      <c r="Q1762" s="9"/>
    </row>
    <row r="1763" spans="17:17" ht="15" customHeight="1" x14ac:dyDescent="0.25">
      <c r="Q1763" s="9"/>
    </row>
    <row r="1764" spans="17:17" ht="15" customHeight="1" x14ac:dyDescent="0.25">
      <c r="Q1764" s="9"/>
    </row>
    <row r="1765" spans="17:17" ht="15" customHeight="1" x14ac:dyDescent="0.25">
      <c r="Q1765" s="9"/>
    </row>
    <row r="1766" spans="17:17" ht="15" customHeight="1" x14ac:dyDescent="0.25">
      <c r="Q1766" s="9"/>
    </row>
    <row r="1767" spans="17:17" ht="15" customHeight="1" x14ac:dyDescent="0.25">
      <c r="Q1767" s="9"/>
    </row>
    <row r="1768" spans="17:17" ht="15" customHeight="1" x14ac:dyDescent="0.25">
      <c r="Q1768" s="9"/>
    </row>
    <row r="1769" spans="17:17" ht="15" customHeight="1" x14ac:dyDescent="0.25">
      <c r="Q1769" s="9"/>
    </row>
    <row r="1770" spans="17:17" ht="15" customHeight="1" x14ac:dyDescent="0.25">
      <c r="Q1770" s="9"/>
    </row>
    <row r="1771" spans="17:17" ht="15" customHeight="1" x14ac:dyDescent="0.25">
      <c r="Q1771" s="9"/>
    </row>
    <row r="1772" spans="17:17" ht="15" customHeight="1" x14ac:dyDescent="0.25">
      <c r="Q1772" s="9"/>
    </row>
    <row r="1773" spans="17:17" ht="15" customHeight="1" x14ac:dyDescent="0.25">
      <c r="Q1773" s="9"/>
    </row>
    <row r="1774" spans="17:17" ht="15" customHeight="1" x14ac:dyDescent="0.25">
      <c r="Q1774" s="9"/>
    </row>
    <row r="1775" spans="17:17" ht="15" customHeight="1" x14ac:dyDescent="0.25">
      <c r="Q1775" s="9"/>
    </row>
    <row r="1776" spans="17:17" ht="15" customHeight="1" x14ac:dyDescent="0.25">
      <c r="Q1776" s="9"/>
    </row>
    <row r="1777" spans="17:17" ht="15" customHeight="1" x14ac:dyDescent="0.25">
      <c r="Q1777" s="9"/>
    </row>
    <row r="1778" spans="17:17" ht="15" customHeight="1" x14ac:dyDescent="0.25">
      <c r="Q1778" s="9"/>
    </row>
    <row r="1779" spans="17:17" ht="15" customHeight="1" x14ac:dyDescent="0.25">
      <c r="Q1779" s="9"/>
    </row>
    <row r="1780" spans="17:17" ht="15" customHeight="1" x14ac:dyDescent="0.25">
      <c r="Q1780" s="9"/>
    </row>
    <row r="1781" spans="17:17" ht="15" customHeight="1" x14ac:dyDescent="0.25">
      <c r="Q1781" s="9"/>
    </row>
    <row r="1782" spans="17:17" ht="15" customHeight="1" x14ac:dyDescent="0.25">
      <c r="Q1782" s="9"/>
    </row>
    <row r="1783" spans="17:17" ht="15" customHeight="1" x14ac:dyDescent="0.25">
      <c r="Q1783" s="9"/>
    </row>
    <row r="1784" spans="17:17" ht="15" customHeight="1" x14ac:dyDescent="0.25">
      <c r="Q1784" s="9"/>
    </row>
    <row r="1785" spans="17:17" ht="15" customHeight="1" x14ac:dyDescent="0.25">
      <c r="Q1785" s="9"/>
    </row>
    <row r="1786" spans="17:17" ht="15" customHeight="1" x14ac:dyDescent="0.25">
      <c r="Q1786" s="9"/>
    </row>
    <row r="1787" spans="17:17" ht="15" customHeight="1" x14ac:dyDescent="0.25">
      <c r="Q1787" s="9"/>
    </row>
    <row r="1788" spans="17:17" ht="15" customHeight="1" x14ac:dyDescent="0.25">
      <c r="Q1788" s="9"/>
    </row>
    <row r="1789" spans="17:17" ht="15" customHeight="1" x14ac:dyDescent="0.25">
      <c r="Q1789" s="9"/>
    </row>
    <row r="1790" spans="17:17" ht="15" customHeight="1" x14ac:dyDescent="0.25">
      <c r="Q1790" s="9"/>
    </row>
    <row r="1791" spans="17:17" ht="15" customHeight="1" x14ac:dyDescent="0.25">
      <c r="Q1791" s="9"/>
    </row>
    <row r="1792" spans="17:17" ht="15" customHeight="1" x14ac:dyDescent="0.25">
      <c r="Q1792" s="9"/>
    </row>
    <row r="1793" spans="17:17" ht="15" customHeight="1" x14ac:dyDescent="0.25">
      <c r="Q1793" s="9"/>
    </row>
    <row r="1794" spans="17:17" ht="15" customHeight="1" x14ac:dyDescent="0.25">
      <c r="Q1794" s="9"/>
    </row>
    <row r="1795" spans="17:17" ht="15" customHeight="1" x14ac:dyDescent="0.25">
      <c r="Q1795" s="9"/>
    </row>
    <row r="1796" spans="17:17" ht="15" customHeight="1" x14ac:dyDescent="0.25">
      <c r="Q1796" s="9"/>
    </row>
    <row r="1797" spans="17:17" ht="15" customHeight="1" x14ac:dyDescent="0.25">
      <c r="Q1797" s="9"/>
    </row>
    <row r="1798" spans="17:17" ht="15" customHeight="1" x14ac:dyDescent="0.25">
      <c r="Q1798" s="9"/>
    </row>
    <row r="1799" spans="17:17" ht="15" customHeight="1" x14ac:dyDescent="0.25">
      <c r="Q1799" s="9"/>
    </row>
    <row r="1800" spans="17:17" ht="15" customHeight="1" x14ac:dyDescent="0.25">
      <c r="Q1800" s="9"/>
    </row>
    <row r="1801" spans="17:17" ht="15" customHeight="1" x14ac:dyDescent="0.25">
      <c r="Q1801" s="9"/>
    </row>
    <row r="1802" spans="17:17" ht="15" customHeight="1" x14ac:dyDescent="0.25">
      <c r="Q1802" s="9"/>
    </row>
    <row r="1803" spans="17:17" ht="15" customHeight="1" x14ac:dyDescent="0.25">
      <c r="Q1803" s="9"/>
    </row>
    <row r="1804" spans="17:17" ht="15" customHeight="1" x14ac:dyDescent="0.25">
      <c r="Q1804" s="9"/>
    </row>
    <row r="1805" spans="17:17" ht="15" customHeight="1" x14ac:dyDescent="0.25">
      <c r="Q1805" s="9"/>
    </row>
    <row r="1806" spans="17:17" ht="15" customHeight="1" x14ac:dyDescent="0.25">
      <c r="Q1806" s="9"/>
    </row>
    <row r="1807" spans="17:17" ht="15" customHeight="1" x14ac:dyDescent="0.25">
      <c r="Q1807" s="9"/>
    </row>
    <row r="1808" spans="17:17" ht="15" customHeight="1" x14ac:dyDescent="0.25">
      <c r="Q1808" s="9"/>
    </row>
    <row r="1809" spans="17:17" ht="15" customHeight="1" x14ac:dyDescent="0.25">
      <c r="Q1809" s="9"/>
    </row>
    <row r="1810" spans="17:17" ht="15" customHeight="1" x14ac:dyDescent="0.25">
      <c r="Q1810" s="9"/>
    </row>
    <row r="1811" spans="17:17" ht="15" customHeight="1" x14ac:dyDescent="0.25">
      <c r="Q1811" s="9"/>
    </row>
    <row r="1812" spans="17:17" ht="15" customHeight="1" x14ac:dyDescent="0.25">
      <c r="Q1812" s="9"/>
    </row>
    <row r="1813" spans="17:17" ht="15" customHeight="1" x14ac:dyDescent="0.25">
      <c r="Q1813" s="9"/>
    </row>
    <row r="1814" spans="17:17" ht="15" customHeight="1" x14ac:dyDescent="0.25">
      <c r="Q1814" s="9"/>
    </row>
    <row r="1815" spans="17:17" ht="15" customHeight="1" x14ac:dyDescent="0.25">
      <c r="Q1815" s="9"/>
    </row>
    <row r="1816" spans="17:17" ht="15" customHeight="1" x14ac:dyDescent="0.25">
      <c r="Q1816" s="9"/>
    </row>
    <row r="1817" spans="17:17" ht="15" customHeight="1" x14ac:dyDescent="0.25">
      <c r="Q1817" s="9"/>
    </row>
    <row r="1818" spans="17:17" ht="15" customHeight="1" x14ac:dyDescent="0.25">
      <c r="Q1818" s="9"/>
    </row>
    <row r="1819" spans="17:17" ht="15" customHeight="1" x14ac:dyDescent="0.25">
      <c r="Q1819" s="9"/>
    </row>
    <row r="1820" spans="17:17" ht="15" customHeight="1" x14ac:dyDescent="0.25">
      <c r="Q1820" s="9"/>
    </row>
    <row r="1821" spans="17:17" ht="15" customHeight="1" x14ac:dyDescent="0.25">
      <c r="Q1821" s="9"/>
    </row>
    <row r="1822" spans="17:17" ht="15" customHeight="1" x14ac:dyDescent="0.25">
      <c r="Q1822" s="9"/>
    </row>
    <row r="1823" spans="17:17" ht="15" customHeight="1" x14ac:dyDescent="0.25">
      <c r="Q1823" s="9"/>
    </row>
    <row r="1824" spans="17:17" ht="15" customHeight="1" x14ac:dyDescent="0.25">
      <c r="Q1824" s="9"/>
    </row>
    <row r="1825" spans="17:17" ht="15" customHeight="1" x14ac:dyDescent="0.25">
      <c r="Q1825" s="9"/>
    </row>
    <row r="1826" spans="17:17" ht="15" customHeight="1" x14ac:dyDescent="0.25">
      <c r="Q1826" s="9"/>
    </row>
    <row r="1827" spans="17:17" ht="15" customHeight="1" x14ac:dyDescent="0.25">
      <c r="Q1827" s="9"/>
    </row>
    <row r="1828" spans="17:17" ht="15" customHeight="1" x14ac:dyDescent="0.25">
      <c r="Q1828" s="9"/>
    </row>
    <row r="1829" spans="17:17" ht="15" customHeight="1" x14ac:dyDescent="0.25">
      <c r="Q1829" s="9"/>
    </row>
    <row r="1830" spans="17:17" ht="15" customHeight="1" x14ac:dyDescent="0.25">
      <c r="Q1830" s="9"/>
    </row>
    <row r="1831" spans="17:17" ht="15" customHeight="1" x14ac:dyDescent="0.25">
      <c r="Q1831" s="9"/>
    </row>
    <row r="1832" spans="17:17" ht="15" customHeight="1" x14ac:dyDescent="0.25">
      <c r="Q1832" s="9"/>
    </row>
    <row r="1833" spans="17:17" ht="15" customHeight="1" x14ac:dyDescent="0.25">
      <c r="Q1833" s="9"/>
    </row>
    <row r="1834" spans="17:17" ht="15" customHeight="1" x14ac:dyDescent="0.25">
      <c r="Q1834" s="9"/>
    </row>
    <row r="1835" spans="17:17" ht="15" customHeight="1" x14ac:dyDescent="0.25">
      <c r="Q1835" s="9"/>
    </row>
    <row r="1836" spans="17:17" ht="15" customHeight="1" x14ac:dyDescent="0.25">
      <c r="Q1836" s="9"/>
    </row>
    <row r="1837" spans="17:17" ht="15" customHeight="1" x14ac:dyDescent="0.25">
      <c r="Q1837" s="9"/>
    </row>
    <row r="1838" spans="17:17" ht="15" customHeight="1" x14ac:dyDescent="0.25">
      <c r="Q1838" s="9"/>
    </row>
    <row r="1839" spans="17:17" ht="15" customHeight="1" x14ac:dyDescent="0.25">
      <c r="Q1839" s="9"/>
    </row>
    <row r="1840" spans="17:17" ht="15" customHeight="1" x14ac:dyDescent="0.25">
      <c r="Q1840" s="9"/>
    </row>
    <row r="1841" spans="17:17" ht="15" customHeight="1" x14ac:dyDescent="0.25">
      <c r="Q1841" s="9"/>
    </row>
    <row r="1842" spans="17:17" ht="15" customHeight="1" x14ac:dyDescent="0.25">
      <c r="Q1842" s="9"/>
    </row>
    <row r="1843" spans="17:17" ht="15" customHeight="1" x14ac:dyDescent="0.25">
      <c r="Q1843" s="9"/>
    </row>
    <row r="1844" spans="17:17" ht="15" customHeight="1" x14ac:dyDescent="0.25">
      <c r="Q1844" s="9"/>
    </row>
    <row r="1845" spans="17:17" ht="15" customHeight="1" x14ac:dyDescent="0.25">
      <c r="Q1845" s="9"/>
    </row>
    <row r="1846" spans="17:17" ht="15" customHeight="1" x14ac:dyDescent="0.25">
      <c r="Q1846" s="9"/>
    </row>
    <row r="1847" spans="17:17" ht="15" customHeight="1" x14ac:dyDescent="0.25">
      <c r="Q1847" s="9"/>
    </row>
    <row r="1848" spans="17:17" ht="15" customHeight="1" x14ac:dyDescent="0.25">
      <c r="Q1848" s="9"/>
    </row>
    <row r="1849" spans="17:17" ht="15" customHeight="1" x14ac:dyDescent="0.25">
      <c r="Q1849" s="9"/>
    </row>
    <row r="1850" spans="17:17" ht="15" customHeight="1" x14ac:dyDescent="0.25">
      <c r="Q1850" s="9"/>
    </row>
    <row r="1851" spans="17:17" ht="15" customHeight="1" x14ac:dyDescent="0.25">
      <c r="Q1851" s="9"/>
    </row>
    <row r="1852" spans="17:17" ht="15" customHeight="1" x14ac:dyDescent="0.25">
      <c r="Q1852" s="9"/>
    </row>
    <row r="1853" spans="17:17" ht="15" customHeight="1" x14ac:dyDescent="0.25">
      <c r="Q1853" s="9"/>
    </row>
    <row r="1854" spans="17:17" ht="15" customHeight="1" x14ac:dyDescent="0.25">
      <c r="Q1854" s="9"/>
    </row>
    <row r="1855" spans="17:17" ht="15" customHeight="1" x14ac:dyDescent="0.25">
      <c r="Q1855" s="9"/>
    </row>
    <row r="1856" spans="17:17" ht="15" customHeight="1" x14ac:dyDescent="0.25">
      <c r="Q1856" s="9"/>
    </row>
    <row r="1857" spans="17:17" ht="15" customHeight="1" x14ac:dyDescent="0.25">
      <c r="Q1857" s="9"/>
    </row>
    <row r="1858" spans="17:17" ht="15" customHeight="1" x14ac:dyDescent="0.25">
      <c r="Q1858" s="9"/>
    </row>
    <row r="1859" spans="17:17" ht="15" customHeight="1" x14ac:dyDescent="0.25">
      <c r="Q1859" s="9"/>
    </row>
    <row r="1860" spans="17:17" ht="15" customHeight="1" x14ac:dyDescent="0.25">
      <c r="Q1860" s="9"/>
    </row>
    <row r="1861" spans="17:17" ht="15" customHeight="1" x14ac:dyDescent="0.25">
      <c r="Q1861" s="9"/>
    </row>
    <row r="1862" spans="17:17" ht="15" customHeight="1" x14ac:dyDescent="0.25">
      <c r="Q1862" s="9"/>
    </row>
    <row r="1863" spans="17:17" ht="15" customHeight="1" x14ac:dyDescent="0.25">
      <c r="Q1863" s="9"/>
    </row>
    <row r="1864" spans="17:17" ht="15" customHeight="1" x14ac:dyDescent="0.25">
      <c r="Q1864" s="9"/>
    </row>
    <row r="1865" spans="17:17" ht="15" customHeight="1" x14ac:dyDescent="0.25">
      <c r="Q1865" s="9"/>
    </row>
    <row r="1866" spans="17:17" ht="15" customHeight="1" x14ac:dyDescent="0.25">
      <c r="Q1866" s="9"/>
    </row>
    <row r="1867" spans="17:17" ht="15" customHeight="1" x14ac:dyDescent="0.25">
      <c r="Q1867" s="9"/>
    </row>
    <row r="1868" spans="17:17" ht="15" customHeight="1" x14ac:dyDescent="0.25">
      <c r="Q1868" s="9"/>
    </row>
    <row r="1869" spans="17:17" ht="15" customHeight="1" x14ac:dyDescent="0.25">
      <c r="Q1869" s="9"/>
    </row>
    <row r="1870" spans="17:17" ht="15" customHeight="1" x14ac:dyDescent="0.25">
      <c r="Q1870" s="9"/>
    </row>
    <row r="1871" spans="17:17" ht="15" customHeight="1" x14ac:dyDescent="0.25">
      <c r="Q1871" s="9"/>
    </row>
    <row r="1872" spans="17:17" ht="15" customHeight="1" x14ac:dyDescent="0.25">
      <c r="Q1872" s="9"/>
    </row>
    <row r="1873" spans="17:17" ht="15" customHeight="1" x14ac:dyDescent="0.25">
      <c r="Q1873" s="9"/>
    </row>
    <row r="1874" spans="17:17" ht="15" customHeight="1" x14ac:dyDescent="0.25">
      <c r="Q1874" s="9"/>
    </row>
    <row r="1875" spans="17:17" ht="15" customHeight="1" x14ac:dyDescent="0.25">
      <c r="Q1875" s="9"/>
    </row>
    <row r="1876" spans="17:17" ht="15" customHeight="1" x14ac:dyDescent="0.25">
      <c r="Q1876" s="9"/>
    </row>
    <row r="1877" spans="17:17" ht="15" customHeight="1" x14ac:dyDescent="0.25">
      <c r="Q1877" s="9"/>
    </row>
    <row r="1878" spans="17:17" ht="15" customHeight="1" x14ac:dyDescent="0.25">
      <c r="Q1878" s="9"/>
    </row>
    <row r="1879" spans="17:17" ht="15" customHeight="1" x14ac:dyDescent="0.25">
      <c r="Q1879" s="9"/>
    </row>
    <row r="1880" spans="17:17" ht="15" customHeight="1" x14ac:dyDescent="0.25">
      <c r="Q1880" s="9"/>
    </row>
    <row r="1881" spans="17:17" ht="15" customHeight="1" x14ac:dyDescent="0.25">
      <c r="Q1881" s="9"/>
    </row>
    <row r="1882" spans="17:17" ht="15" customHeight="1" x14ac:dyDescent="0.25">
      <c r="Q1882" s="9"/>
    </row>
    <row r="1883" spans="17:17" ht="15" customHeight="1" x14ac:dyDescent="0.25">
      <c r="Q1883" s="9"/>
    </row>
    <row r="1884" spans="17:17" ht="15" customHeight="1" x14ac:dyDescent="0.25">
      <c r="Q1884" s="9"/>
    </row>
    <row r="1885" spans="17:17" ht="15" customHeight="1" x14ac:dyDescent="0.25">
      <c r="Q1885" s="9"/>
    </row>
    <row r="1886" spans="17:17" ht="15" customHeight="1" x14ac:dyDescent="0.25">
      <c r="Q1886" s="9"/>
    </row>
    <row r="1887" spans="17:17" ht="15" customHeight="1" x14ac:dyDescent="0.25">
      <c r="Q1887" s="9"/>
    </row>
    <row r="1888" spans="17:17" ht="15" customHeight="1" x14ac:dyDescent="0.25">
      <c r="Q1888" s="9"/>
    </row>
    <row r="1889" spans="17:17" ht="15" customHeight="1" x14ac:dyDescent="0.25">
      <c r="Q1889" s="9"/>
    </row>
    <row r="1890" spans="17:17" ht="15" customHeight="1" x14ac:dyDescent="0.25">
      <c r="Q1890" s="9"/>
    </row>
    <row r="1891" spans="17:17" ht="15" customHeight="1" x14ac:dyDescent="0.25">
      <c r="Q1891" s="9"/>
    </row>
    <row r="1892" spans="17:17" ht="15" customHeight="1" x14ac:dyDescent="0.25">
      <c r="Q1892" s="9"/>
    </row>
    <row r="1893" spans="17:17" ht="15" customHeight="1" x14ac:dyDescent="0.25">
      <c r="Q1893" s="9"/>
    </row>
    <row r="1894" spans="17:17" ht="15" customHeight="1" x14ac:dyDescent="0.25">
      <c r="Q1894" s="9"/>
    </row>
    <row r="1895" spans="17:17" ht="15" customHeight="1" x14ac:dyDescent="0.25">
      <c r="Q1895" s="9"/>
    </row>
    <row r="1896" spans="17:17" ht="15" customHeight="1" x14ac:dyDescent="0.25">
      <c r="Q1896" s="9"/>
    </row>
    <row r="1897" spans="17:17" ht="15" customHeight="1" x14ac:dyDescent="0.25">
      <c r="Q1897" s="9"/>
    </row>
    <row r="1898" spans="17:17" ht="15" customHeight="1" x14ac:dyDescent="0.25">
      <c r="Q1898" s="9"/>
    </row>
    <row r="1899" spans="17:17" ht="15" customHeight="1" x14ac:dyDescent="0.25">
      <c r="Q1899" s="9"/>
    </row>
    <row r="1900" spans="17:17" ht="15" customHeight="1" x14ac:dyDescent="0.25">
      <c r="Q1900" s="9"/>
    </row>
    <row r="1901" spans="17:17" ht="15" customHeight="1" x14ac:dyDescent="0.25">
      <c r="Q1901" s="9"/>
    </row>
    <row r="1902" spans="17:17" ht="15" customHeight="1" x14ac:dyDescent="0.25">
      <c r="Q1902" s="9"/>
    </row>
    <row r="1903" spans="17:17" ht="15" customHeight="1" x14ac:dyDescent="0.25">
      <c r="Q1903" s="9"/>
    </row>
    <row r="1904" spans="17:17" ht="15" customHeight="1" x14ac:dyDescent="0.25">
      <c r="Q1904" s="9"/>
    </row>
    <row r="1905" spans="17:17" ht="15" customHeight="1" x14ac:dyDescent="0.25">
      <c r="Q1905" s="9"/>
    </row>
    <row r="1906" spans="17:17" ht="15" customHeight="1" x14ac:dyDescent="0.25">
      <c r="Q1906" s="9"/>
    </row>
    <row r="1907" spans="17:17" ht="15" customHeight="1" x14ac:dyDescent="0.25">
      <c r="Q1907" s="9"/>
    </row>
    <row r="1908" spans="17:17" ht="15" customHeight="1" x14ac:dyDescent="0.25">
      <c r="Q1908" s="9"/>
    </row>
    <row r="1909" spans="17:17" ht="15" customHeight="1" x14ac:dyDescent="0.25">
      <c r="Q1909" s="9"/>
    </row>
    <row r="1910" spans="17:17" ht="15" customHeight="1" x14ac:dyDescent="0.25">
      <c r="Q1910" s="9"/>
    </row>
    <row r="1911" spans="17:17" ht="15" customHeight="1" x14ac:dyDescent="0.25">
      <c r="Q1911" s="9"/>
    </row>
    <row r="1912" spans="17:17" ht="15" customHeight="1" x14ac:dyDescent="0.25">
      <c r="Q1912" s="9"/>
    </row>
    <row r="1913" spans="17:17" ht="15" customHeight="1" x14ac:dyDescent="0.25">
      <c r="Q1913" s="9"/>
    </row>
    <row r="1914" spans="17:17" ht="15" customHeight="1" x14ac:dyDescent="0.25">
      <c r="Q1914" s="9"/>
    </row>
    <row r="1915" spans="17:17" ht="15" customHeight="1" x14ac:dyDescent="0.25">
      <c r="Q1915" s="9"/>
    </row>
    <row r="1916" spans="17:17" ht="15" customHeight="1" x14ac:dyDescent="0.25">
      <c r="Q1916" s="9"/>
    </row>
    <row r="1917" spans="17:17" ht="15" customHeight="1" x14ac:dyDescent="0.25">
      <c r="Q1917" s="9"/>
    </row>
    <row r="1918" spans="17:17" ht="15" customHeight="1" x14ac:dyDescent="0.25">
      <c r="Q1918" s="9"/>
    </row>
    <row r="1919" spans="17:17" ht="15" customHeight="1" x14ac:dyDescent="0.25">
      <c r="Q1919" s="9"/>
    </row>
    <row r="1920" spans="17:17" ht="15" customHeight="1" x14ac:dyDescent="0.25">
      <c r="Q1920" s="9"/>
    </row>
    <row r="1921" spans="17:17" ht="15" customHeight="1" x14ac:dyDescent="0.25">
      <c r="Q1921" s="9"/>
    </row>
    <row r="1922" spans="17:17" ht="15" customHeight="1" x14ac:dyDescent="0.25">
      <c r="Q1922" s="9"/>
    </row>
    <row r="1923" spans="17:17" ht="15" customHeight="1" x14ac:dyDescent="0.25">
      <c r="Q1923" s="9"/>
    </row>
    <row r="1924" spans="17:17" ht="15" customHeight="1" x14ac:dyDescent="0.25">
      <c r="Q1924" s="9"/>
    </row>
    <row r="1925" spans="17:17" ht="15" customHeight="1" x14ac:dyDescent="0.25">
      <c r="Q1925" s="9"/>
    </row>
    <row r="1926" spans="17:17" ht="15" customHeight="1" x14ac:dyDescent="0.25">
      <c r="Q1926" s="9"/>
    </row>
    <row r="1927" spans="17:17" ht="15" customHeight="1" x14ac:dyDescent="0.25">
      <c r="Q1927" s="9"/>
    </row>
    <row r="1928" spans="17:17" ht="15" customHeight="1" x14ac:dyDescent="0.25">
      <c r="Q1928" s="9"/>
    </row>
    <row r="1929" spans="17:17" ht="15" customHeight="1" x14ac:dyDescent="0.25">
      <c r="Q1929" s="9"/>
    </row>
    <row r="1930" spans="17:17" ht="15" customHeight="1" x14ac:dyDescent="0.25">
      <c r="Q1930" s="9"/>
    </row>
    <row r="1931" spans="17:17" ht="15" customHeight="1" x14ac:dyDescent="0.25">
      <c r="Q1931" s="9"/>
    </row>
    <row r="1932" spans="17:17" ht="15" customHeight="1" x14ac:dyDescent="0.25">
      <c r="Q1932" s="9"/>
    </row>
    <row r="1933" spans="17:17" ht="15" customHeight="1" x14ac:dyDescent="0.25">
      <c r="Q1933" s="9"/>
    </row>
    <row r="1934" spans="17:17" ht="15" customHeight="1" x14ac:dyDescent="0.25">
      <c r="Q1934" s="9"/>
    </row>
    <row r="1935" spans="17:17" ht="15" customHeight="1" x14ac:dyDescent="0.25">
      <c r="Q1935" s="9"/>
    </row>
    <row r="1936" spans="17:17" ht="15" customHeight="1" x14ac:dyDescent="0.25">
      <c r="Q1936" s="9"/>
    </row>
    <row r="1937" spans="17:17" ht="15" customHeight="1" x14ac:dyDescent="0.25">
      <c r="Q1937" s="9"/>
    </row>
    <row r="1938" spans="17:17" ht="15" customHeight="1" x14ac:dyDescent="0.25">
      <c r="Q1938" s="9"/>
    </row>
    <row r="1939" spans="17:17" ht="15" customHeight="1" x14ac:dyDescent="0.25">
      <c r="Q1939" s="9"/>
    </row>
    <row r="1940" spans="17:17" ht="15" customHeight="1" x14ac:dyDescent="0.25">
      <c r="Q1940" s="9"/>
    </row>
    <row r="1941" spans="17:17" ht="15" customHeight="1" x14ac:dyDescent="0.25">
      <c r="Q1941" s="9"/>
    </row>
    <row r="1942" spans="17:17" ht="15" customHeight="1" x14ac:dyDescent="0.25">
      <c r="Q1942" s="9"/>
    </row>
    <row r="1943" spans="17:17" ht="15" customHeight="1" x14ac:dyDescent="0.25">
      <c r="Q1943" s="9"/>
    </row>
    <row r="1944" spans="17:17" ht="15" customHeight="1" x14ac:dyDescent="0.25">
      <c r="Q1944" s="9"/>
    </row>
    <row r="1945" spans="17:17" ht="15" customHeight="1" x14ac:dyDescent="0.25">
      <c r="Q1945" s="9"/>
    </row>
    <row r="1946" spans="17:17" ht="15" customHeight="1" x14ac:dyDescent="0.25">
      <c r="Q1946" s="9"/>
    </row>
    <row r="1947" spans="17:17" ht="15" customHeight="1" x14ac:dyDescent="0.25">
      <c r="Q1947" s="9"/>
    </row>
    <row r="1948" spans="17:17" ht="15" customHeight="1" x14ac:dyDescent="0.25">
      <c r="Q1948" s="9"/>
    </row>
    <row r="1949" spans="17:17" ht="15" customHeight="1" x14ac:dyDescent="0.25">
      <c r="Q1949" s="9"/>
    </row>
    <row r="1950" spans="17:17" ht="15" customHeight="1" x14ac:dyDescent="0.25">
      <c r="Q1950" s="9"/>
    </row>
    <row r="1951" spans="17:17" ht="15" customHeight="1" x14ac:dyDescent="0.25">
      <c r="Q1951" s="9"/>
    </row>
    <row r="1952" spans="17:17" ht="15" customHeight="1" x14ac:dyDescent="0.25">
      <c r="Q1952" s="9"/>
    </row>
    <row r="1953" spans="17:17" ht="15" customHeight="1" x14ac:dyDescent="0.25">
      <c r="Q1953" s="9"/>
    </row>
    <row r="1954" spans="17:17" ht="15" customHeight="1" x14ac:dyDescent="0.25">
      <c r="Q1954" s="9"/>
    </row>
    <row r="1955" spans="17:17" ht="15" customHeight="1" x14ac:dyDescent="0.25">
      <c r="Q1955" s="9"/>
    </row>
    <row r="1956" spans="17:17" ht="15" customHeight="1" x14ac:dyDescent="0.25">
      <c r="Q1956" s="9"/>
    </row>
    <row r="1957" spans="17:17" ht="15" customHeight="1" x14ac:dyDescent="0.25">
      <c r="Q1957" s="9"/>
    </row>
    <row r="1958" spans="17:17" ht="15" customHeight="1" x14ac:dyDescent="0.25">
      <c r="Q1958" s="9"/>
    </row>
    <row r="1959" spans="17:17" ht="15" customHeight="1" x14ac:dyDescent="0.25">
      <c r="Q1959" s="9"/>
    </row>
    <row r="1960" spans="17:17" ht="15" customHeight="1" x14ac:dyDescent="0.25">
      <c r="Q1960" s="9"/>
    </row>
    <row r="1961" spans="17:17" ht="15" customHeight="1" x14ac:dyDescent="0.25">
      <c r="Q1961" s="9"/>
    </row>
    <row r="1962" spans="17:17" ht="15" customHeight="1" x14ac:dyDescent="0.25">
      <c r="Q1962" s="9"/>
    </row>
    <row r="1963" spans="17:17" ht="15" customHeight="1" x14ac:dyDescent="0.25">
      <c r="Q1963" s="9"/>
    </row>
    <row r="1964" spans="17:17" ht="15" customHeight="1" x14ac:dyDescent="0.25">
      <c r="Q1964" s="9"/>
    </row>
    <row r="1965" spans="17:17" ht="15" customHeight="1" x14ac:dyDescent="0.25">
      <c r="Q1965" s="9"/>
    </row>
    <row r="1966" spans="17:17" ht="15" customHeight="1" x14ac:dyDescent="0.25">
      <c r="Q1966" s="9"/>
    </row>
    <row r="1967" spans="17:17" ht="15" customHeight="1" x14ac:dyDescent="0.25">
      <c r="Q1967" s="9"/>
    </row>
    <row r="1968" spans="17:17" ht="15" customHeight="1" x14ac:dyDescent="0.25">
      <c r="Q1968" s="9"/>
    </row>
    <row r="1969" spans="17:17" ht="15" customHeight="1" x14ac:dyDescent="0.25">
      <c r="Q1969" s="9"/>
    </row>
    <row r="1970" spans="17:17" ht="15" customHeight="1" x14ac:dyDescent="0.25">
      <c r="Q1970" s="9"/>
    </row>
    <row r="1971" spans="17:17" ht="15" customHeight="1" x14ac:dyDescent="0.25">
      <c r="Q1971" s="9"/>
    </row>
    <row r="1972" spans="17:17" ht="15" customHeight="1" x14ac:dyDescent="0.25">
      <c r="Q1972" s="9"/>
    </row>
    <row r="1973" spans="17:17" ht="15" customHeight="1" x14ac:dyDescent="0.25">
      <c r="Q1973" s="9"/>
    </row>
    <row r="1974" spans="17:17" ht="15" customHeight="1" x14ac:dyDescent="0.25">
      <c r="Q1974" s="9"/>
    </row>
    <row r="1975" spans="17:17" ht="15" customHeight="1" x14ac:dyDescent="0.25">
      <c r="Q1975" s="9"/>
    </row>
    <row r="1976" spans="17:17" ht="15" customHeight="1" x14ac:dyDescent="0.25">
      <c r="Q1976" s="9"/>
    </row>
    <row r="1977" spans="17:17" ht="15" customHeight="1" x14ac:dyDescent="0.25">
      <c r="Q1977" s="9"/>
    </row>
    <row r="1978" spans="17:17" ht="15" customHeight="1" x14ac:dyDescent="0.25">
      <c r="Q1978" s="9"/>
    </row>
    <row r="1979" spans="17:17" ht="15" customHeight="1" x14ac:dyDescent="0.25">
      <c r="Q1979" s="9"/>
    </row>
    <row r="1980" spans="17:17" ht="15" customHeight="1" x14ac:dyDescent="0.25">
      <c r="Q1980" s="9"/>
    </row>
    <row r="1981" spans="17:17" ht="15" customHeight="1" x14ac:dyDescent="0.25">
      <c r="Q1981" s="9"/>
    </row>
    <row r="1982" spans="17:17" ht="15" customHeight="1" x14ac:dyDescent="0.25">
      <c r="Q1982" s="9"/>
    </row>
    <row r="1983" spans="17:17" ht="15" customHeight="1" x14ac:dyDescent="0.25">
      <c r="Q1983" s="9"/>
    </row>
    <row r="1984" spans="17:17" ht="15" customHeight="1" x14ac:dyDescent="0.25">
      <c r="Q1984" s="9"/>
    </row>
    <row r="1985" spans="17:17" ht="15" customHeight="1" x14ac:dyDescent="0.25">
      <c r="Q1985" s="9"/>
    </row>
    <row r="1986" spans="17:17" ht="15" customHeight="1" x14ac:dyDescent="0.25">
      <c r="Q1986" s="9"/>
    </row>
    <row r="1987" spans="17:17" ht="15" customHeight="1" x14ac:dyDescent="0.25">
      <c r="Q1987" s="9"/>
    </row>
    <row r="1988" spans="17:17" ht="15" customHeight="1" x14ac:dyDescent="0.25">
      <c r="Q1988" s="9"/>
    </row>
    <row r="1989" spans="17:17" ht="15" customHeight="1" x14ac:dyDescent="0.25">
      <c r="Q1989" s="9"/>
    </row>
    <row r="1990" spans="17:17" ht="15" customHeight="1" x14ac:dyDescent="0.25">
      <c r="Q1990" s="9"/>
    </row>
    <row r="1991" spans="17:17" ht="15" customHeight="1" x14ac:dyDescent="0.25">
      <c r="Q1991" s="9"/>
    </row>
    <row r="1992" spans="17:17" ht="15" customHeight="1" x14ac:dyDescent="0.25">
      <c r="Q1992" s="9"/>
    </row>
    <row r="1993" spans="17:17" ht="15" customHeight="1" x14ac:dyDescent="0.25">
      <c r="Q1993" s="9"/>
    </row>
    <row r="1994" spans="17:17" ht="15" customHeight="1" x14ac:dyDescent="0.25">
      <c r="Q1994" s="9"/>
    </row>
    <row r="1995" spans="17:17" ht="15" customHeight="1" x14ac:dyDescent="0.25">
      <c r="Q1995" s="9"/>
    </row>
    <row r="1996" spans="17:17" ht="15" customHeight="1" x14ac:dyDescent="0.25">
      <c r="Q1996" s="9"/>
    </row>
    <row r="1997" spans="17:17" ht="15" customHeight="1" x14ac:dyDescent="0.25">
      <c r="Q1997" s="9"/>
    </row>
    <row r="1998" spans="17:17" ht="15" customHeight="1" x14ac:dyDescent="0.25">
      <c r="Q1998" s="9"/>
    </row>
    <row r="1999" spans="17:17" ht="15" customHeight="1" x14ac:dyDescent="0.25">
      <c r="Q1999" s="9"/>
    </row>
    <row r="2000" spans="17:17" ht="15" customHeight="1" x14ac:dyDescent="0.25">
      <c r="Q2000" s="9"/>
    </row>
    <row r="2001" spans="17:17" ht="15" customHeight="1" x14ac:dyDescent="0.25">
      <c r="Q2001" s="9"/>
    </row>
    <row r="2002" spans="17:17" ht="15" customHeight="1" x14ac:dyDescent="0.25">
      <c r="Q2002" s="9"/>
    </row>
    <row r="2003" spans="17:17" ht="15" customHeight="1" x14ac:dyDescent="0.25">
      <c r="Q2003" s="9"/>
    </row>
    <row r="2004" spans="17:17" ht="15" customHeight="1" x14ac:dyDescent="0.25">
      <c r="Q2004" s="9"/>
    </row>
    <row r="2005" spans="17:17" ht="15" customHeight="1" x14ac:dyDescent="0.25">
      <c r="Q2005" s="9"/>
    </row>
    <row r="2006" spans="17:17" ht="15" customHeight="1" x14ac:dyDescent="0.25">
      <c r="Q2006" s="9"/>
    </row>
    <row r="2007" spans="17:17" ht="15" customHeight="1" x14ac:dyDescent="0.25">
      <c r="Q2007" s="9"/>
    </row>
    <row r="2008" spans="17:17" ht="15" customHeight="1" x14ac:dyDescent="0.25">
      <c r="Q2008" s="9"/>
    </row>
    <row r="2009" spans="17:17" ht="15" customHeight="1" x14ac:dyDescent="0.25">
      <c r="Q2009" s="9"/>
    </row>
    <row r="2010" spans="17:17" ht="15" customHeight="1" x14ac:dyDescent="0.25">
      <c r="Q2010" s="9"/>
    </row>
    <row r="2011" spans="17:17" ht="15" customHeight="1" x14ac:dyDescent="0.25">
      <c r="Q2011" s="9"/>
    </row>
    <row r="2012" spans="17:17" ht="15" customHeight="1" x14ac:dyDescent="0.25">
      <c r="Q2012" s="9"/>
    </row>
    <row r="2013" spans="17:17" ht="15" customHeight="1" x14ac:dyDescent="0.25">
      <c r="Q2013" s="9"/>
    </row>
    <row r="2014" spans="17:17" ht="15" customHeight="1" x14ac:dyDescent="0.25">
      <c r="Q2014" s="9"/>
    </row>
    <row r="2015" spans="17:17" ht="15" customHeight="1" x14ac:dyDescent="0.25">
      <c r="Q2015" s="9"/>
    </row>
    <row r="2016" spans="17:17" ht="15" customHeight="1" x14ac:dyDescent="0.25">
      <c r="Q2016" s="9"/>
    </row>
    <row r="2017" spans="17:17" ht="15" customHeight="1" x14ac:dyDescent="0.25">
      <c r="Q2017" s="9"/>
    </row>
    <row r="2018" spans="17:17" ht="15" customHeight="1" x14ac:dyDescent="0.25">
      <c r="Q2018" s="9"/>
    </row>
    <row r="2019" spans="17:17" ht="15" customHeight="1" x14ac:dyDescent="0.25">
      <c r="Q2019" s="9"/>
    </row>
    <row r="2020" spans="17:17" ht="15" customHeight="1" x14ac:dyDescent="0.25">
      <c r="Q2020" s="9"/>
    </row>
    <row r="2021" spans="17:17" ht="15" customHeight="1" x14ac:dyDescent="0.25">
      <c r="Q2021" s="9"/>
    </row>
    <row r="2022" spans="17:17" ht="15" customHeight="1" x14ac:dyDescent="0.25">
      <c r="Q2022" s="9"/>
    </row>
    <row r="2023" spans="17:17" ht="15" customHeight="1" x14ac:dyDescent="0.25">
      <c r="Q2023" s="9"/>
    </row>
    <row r="2024" spans="17:17" ht="15" customHeight="1" x14ac:dyDescent="0.25">
      <c r="Q2024" s="9"/>
    </row>
    <row r="2025" spans="17:17" ht="15" customHeight="1" x14ac:dyDescent="0.25">
      <c r="Q2025" s="9"/>
    </row>
    <row r="2026" spans="17:17" ht="15" customHeight="1" x14ac:dyDescent="0.25">
      <c r="Q2026" s="9"/>
    </row>
    <row r="2027" spans="17:17" ht="15" customHeight="1" x14ac:dyDescent="0.25">
      <c r="Q2027" s="9"/>
    </row>
    <row r="2028" spans="17:17" ht="15" customHeight="1" x14ac:dyDescent="0.25">
      <c r="Q2028" s="9"/>
    </row>
    <row r="2029" spans="17:17" ht="15" customHeight="1" x14ac:dyDescent="0.25">
      <c r="Q2029" s="9"/>
    </row>
    <row r="2030" spans="17:17" ht="15" customHeight="1" x14ac:dyDescent="0.25">
      <c r="Q2030" s="9"/>
    </row>
    <row r="2031" spans="17:17" ht="15" customHeight="1" x14ac:dyDescent="0.25">
      <c r="Q2031" s="9"/>
    </row>
    <row r="2032" spans="17:17" ht="15" customHeight="1" x14ac:dyDescent="0.25">
      <c r="Q2032" s="9"/>
    </row>
    <row r="2033" spans="17:17" ht="15" customHeight="1" x14ac:dyDescent="0.25">
      <c r="Q2033" s="9"/>
    </row>
    <row r="2034" spans="17:17" ht="15" customHeight="1" x14ac:dyDescent="0.25">
      <c r="Q2034" s="9"/>
    </row>
    <row r="2035" spans="17:17" ht="15" customHeight="1" x14ac:dyDescent="0.25">
      <c r="Q2035" s="9"/>
    </row>
    <row r="2036" spans="17:17" ht="15" customHeight="1" x14ac:dyDescent="0.25">
      <c r="Q2036" s="9"/>
    </row>
    <row r="2037" spans="17:17" ht="15" customHeight="1" x14ac:dyDescent="0.25">
      <c r="Q2037" s="9"/>
    </row>
    <row r="2038" spans="17:17" ht="15" customHeight="1" x14ac:dyDescent="0.25">
      <c r="Q2038" s="9"/>
    </row>
    <row r="2039" spans="17:17" ht="15" customHeight="1" x14ac:dyDescent="0.25">
      <c r="Q2039" s="9"/>
    </row>
    <row r="2040" spans="17:17" ht="15" customHeight="1" x14ac:dyDescent="0.25">
      <c r="Q2040" s="9"/>
    </row>
    <row r="2041" spans="17:17" ht="15" customHeight="1" x14ac:dyDescent="0.25">
      <c r="Q2041" s="9"/>
    </row>
    <row r="2042" spans="17:17" ht="15" customHeight="1" x14ac:dyDescent="0.25">
      <c r="Q2042" s="9"/>
    </row>
    <row r="2043" spans="17:17" ht="15" customHeight="1" x14ac:dyDescent="0.25">
      <c r="Q2043" s="9"/>
    </row>
    <row r="2044" spans="17:17" ht="15" customHeight="1" x14ac:dyDescent="0.25">
      <c r="Q2044" s="9"/>
    </row>
    <row r="2045" spans="17:17" ht="15" customHeight="1" x14ac:dyDescent="0.25">
      <c r="Q2045" s="9"/>
    </row>
    <row r="2046" spans="17:17" ht="15" customHeight="1" x14ac:dyDescent="0.25">
      <c r="Q2046" s="9"/>
    </row>
    <row r="2047" spans="17:17" ht="15" customHeight="1" x14ac:dyDescent="0.25">
      <c r="Q2047" s="9"/>
    </row>
    <row r="2048" spans="17:17" ht="15" customHeight="1" x14ac:dyDescent="0.25">
      <c r="Q2048" s="9"/>
    </row>
    <row r="2049" spans="17:17" ht="15" customHeight="1" x14ac:dyDescent="0.25">
      <c r="Q2049" s="9"/>
    </row>
    <row r="2050" spans="17:17" ht="15" customHeight="1" x14ac:dyDescent="0.25">
      <c r="Q2050" s="9"/>
    </row>
    <row r="2051" spans="17:17" ht="15" customHeight="1" x14ac:dyDescent="0.25">
      <c r="Q2051" s="9"/>
    </row>
    <row r="2052" spans="17:17" ht="15" customHeight="1" x14ac:dyDescent="0.25">
      <c r="Q2052" s="9"/>
    </row>
    <row r="2053" spans="17:17" ht="15" customHeight="1" x14ac:dyDescent="0.25">
      <c r="Q2053" s="9"/>
    </row>
    <row r="2054" spans="17:17" ht="15" customHeight="1" x14ac:dyDescent="0.25">
      <c r="Q2054" s="9"/>
    </row>
    <row r="2055" spans="17:17" ht="15" customHeight="1" x14ac:dyDescent="0.25">
      <c r="Q2055" s="9"/>
    </row>
    <row r="2056" spans="17:17" ht="15" customHeight="1" x14ac:dyDescent="0.25">
      <c r="Q2056" s="9"/>
    </row>
    <row r="2057" spans="17:17" ht="15" customHeight="1" x14ac:dyDescent="0.25">
      <c r="Q2057" s="9"/>
    </row>
    <row r="2058" spans="17:17" ht="15" customHeight="1" x14ac:dyDescent="0.25">
      <c r="Q2058" s="9"/>
    </row>
    <row r="2059" spans="17:17" ht="15" customHeight="1" x14ac:dyDescent="0.25">
      <c r="Q2059" s="9"/>
    </row>
    <row r="2060" spans="17:17" ht="15" customHeight="1" x14ac:dyDescent="0.25">
      <c r="Q2060" s="9"/>
    </row>
    <row r="2061" spans="17:17" ht="15" customHeight="1" x14ac:dyDescent="0.25">
      <c r="Q2061" s="9"/>
    </row>
    <row r="2062" spans="17:17" ht="15" customHeight="1" x14ac:dyDescent="0.25">
      <c r="Q2062" s="9"/>
    </row>
    <row r="2063" spans="17:17" ht="15" customHeight="1" x14ac:dyDescent="0.25">
      <c r="Q2063" s="9"/>
    </row>
    <row r="2064" spans="17:17" ht="15" customHeight="1" x14ac:dyDescent="0.25">
      <c r="Q2064" s="9"/>
    </row>
    <row r="2065" spans="17:17" ht="15" customHeight="1" x14ac:dyDescent="0.25">
      <c r="Q2065" s="9"/>
    </row>
    <row r="2066" spans="17:17" ht="15" customHeight="1" x14ac:dyDescent="0.25">
      <c r="Q2066" s="9"/>
    </row>
    <row r="2067" spans="17:17" ht="15" customHeight="1" x14ac:dyDescent="0.25">
      <c r="Q2067" s="9"/>
    </row>
    <row r="2068" spans="17:17" ht="15" customHeight="1" x14ac:dyDescent="0.25">
      <c r="Q2068" s="9"/>
    </row>
    <row r="2069" spans="17:17" ht="15" customHeight="1" x14ac:dyDescent="0.25">
      <c r="Q2069" s="9"/>
    </row>
    <row r="2070" spans="17:17" ht="15" customHeight="1" x14ac:dyDescent="0.25">
      <c r="Q2070" s="9"/>
    </row>
    <row r="2071" spans="17:17" ht="15" customHeight="1" x14ac:dyDescent="0.25">
      <c r="Q2071" s="9"/>
    </row>
    <row r="2072" spans="17:17" ht="15" customHeight="1" x14ac:dyDescent="0.25">
      <c r="Q2072" s="9"/>
    </row>
    <row r="2073" spans="17:17" ht="15" customHeight="1" x14ac:dyDescent="0.25">
      <c r="Q2073" s="9"/>
    </row>
    <row r="2074" spans="17:17" ht="15" customHeight="1" x14ac:dyDescent="0.25">
      <c r="Q2074" s="9"/>
    </row>
    <row r="2075" spans="17:17" ht="15" customHeight="1" x14ac:dyDescent="0.25">
      <c r="Q2075" s="9"/>
    </row>
    <row r="2076" spans="17:17" ht="15" customHeight="1" x14ac:dyDescent="0.25">
      <c r="Q2076" s="9"/>
    </row>
    <row r="2077" spans="17:17" ht="15" customHeight="1" x14ac:dyDescent="0.25">
      <c r="Q2077" s="9"/>
    </row>
    <row r="2078" spans="17:17" ht="15" customHeight="1" x14ac:dyDescent="0.25">
      <c r="Q2078" s="9"/>
    </row>
    <row r="2079" spans="17:17" ht="15" customHeight="1" x14ac:dyDescent="0.25">
      <c r="Q2079" s="9"/>
    </row>
    <row r="2080" spans="17:17" ht="15" customHeight="1" x14ac:dyDescent="0.25">
      <c r="Q2080" s="9"/>
    </row>
    <row r="2081" spans="17:17" ht="15" customHeight="1" x14ac:dyDescent="0.25">
      <c r="Q2081" s="9"/>
    </row>
    <row r="2082" spans="17:17" ht="15" customHeight="1" x14ac:dyDescent="0.25">
      <c r="Q2082" s="9"/>
    </row>
    <row r="2083" spans="17:17" ht="15" customHeight="1" x14ac:dyDescent="0.25">
      <c r="Q2083" s="9"/>
    </row>
    <row r="2084" spans="17:17" ht="15" customHeight="1" x14ac:dyDescent="0.25">
      <c r="Q2084" s="9"/>
    </row>
    <row r="2085" spans="17:17" ht="15" customHeight="1" x14ac:dyDescent="0.25">
      <c r="Q2085" s="9"/>
    </row>
    <row r="2086" spans="17:17" ht="15" customHeight="1" x14ac:dyDescent="0.25">
      <c r="Q2086" s="9"/>
    </row>
    <row r="2087" spans="17:17" ht="15" customHeight="1" x14ac:dyDescent="0.25">
      <c r="Q2087" s="9"/>
    </row>
    <row r="2088" spans="17:17" ht="15" customHeight="1" x14ac:dyDescent="0.25">
      <c r="Q2088" s="9"/>
    </row>
    <row r="2089" spans="17:17" ht="15" customHeight="1" x14ac:dyDescent="0.25">
      <c r="Q2089" s="9"/>
    </row>
    <row r="2090" spans="17:17" ht="15" customHeight="1" x14ac:dyDescent="0.25">
      <c r="Q2090" s="9"/>
    </row>
    <row r="2091" spans="17:17" ht="15" customHeight="1" x14ac:dyDescent="0.25">
      <c r="Q2091" s="9"/>
    </row>
    <row r="2092" spans="17:17" ht="15" customHeight="1" x14ac:dyDescent="0.25">
      <c r="Q2092" s="9"/>
    </row>
    <row r="2093" spans="17:17" ht="15" customHeight="1" x14ac:dyDescent="0.25">
      <c r="Q2093" s="9"/>
    </row>
    <row r="2094" spans="17:17" ht="15" customHeight="1" x14ac:dyDescent="0.25">
      <c r="Q2094" s="9"/>
    </row>
    <row r="2095" spans="17:17" ht="15" customHeight="1" x14ac:dyDescent="0.25">
      <c r="Q2095" s="9"/>
    </row>
    <row r="2096" spans="17:17" ht="15" customHeight="1" x14ac:dyDescent="0.25">
      <c r="Q2096" s="9"/>
    </row>
    <row r="2097" spans="17:17" ht="15" customHeight="1" x14ac:dyDescent="0.25">
      <c r="Q2097" s="9"/>
    </row>
    <row r="2098" spans="17:17" ht="15" customHeight="1" x14ac:dyDescent="0.25">
      <c r="Q2098" s="9"/>
    </row>
    <row r="2099" spans="17:17" ht="15" customHeight="1" x14ac:dyDescent="0.25">
      <c r="Q2099" s="9"/>
    </row>
    <row r="2100" spans="17:17" ht="15" customHeight="1" x14ac:dyDescent="0.25">
      <c r="Q2100" s="9"/>
    </row>
    <row r="2101" spans="17:17" ht="15" customHeight="1" x14ac:dyDescent="0.25">
      <c r="Q2101" s="9"/>
    </row>
    <row r="2102" spans="17:17" ht="15" customHeight="1" x14ac:dyDescent="0.25">
      <c r="Q2102" s="9"/>
    </row>
    <row r="2103" spans="17:17" ht="15" customHeight="1" x14ac:dyDescent="0.25">
      <c r="Q2103" s="9"/>
    </row>
    <row r="2104" spans="17:17" ht="15" customHeight="1" x14ac:dyDescent="0.25">
      <c r="Q2104" s="9"/>
    </row>
    <row r="2105" spans="17:17" ht="15" customHeight="1" x14ac:dyDescent="0.25">
      <c r="Q2105" s="9"/>
    </row>
    <row r="2106" spans="17:17" ht="15" customHeight="1" x14ac:dyDescent="0.25">
      <c r="Q2106" s="9"/>
    </row>
    <row r="2107" spans="17:17" ht="15" customHeight="1" x14ac:dyDescent="0.25">
      <c r="Q2107" s="9"/>
    </row>
    <row r="2108" spans="17:17" ht="15" customHeight="1" x14ac:dyDescent="0.25">
      <c r="Q2108" s="9"/>
    </row>
    <row r="2109" spans="17:17" ht="15" customHeight="1" x14ac:dyDescent="0.25">
      <c r="Q2109" s="9"/>
    </row>
    <row r="2110" spans="17:17" ht="15" customHeight="1" x14ac:dyDescent="0.25">
      <c r="Q2110" s="9"/>
    </row>
    <row r="2111" spans="17:17" ht="15" customHeight="1" x14ac:dyDescent="0.25">
      <c r="Q2111" s="9"/>
    </row>
    <row r="2112" spans="17:17" ht="15" customHeight="1" x14ac:dyDescent="0.25">
      <c r="Q2112" s="9"/>
    </row>
    <row r="2113" spans="17:17" ht="15" customHeight="1" x14ac:dyDescent="0.25">
      <c r="Q2113" s="9"/>
    </row>
    <row r="2114" spans="17:17" ht="15" customHeight="1" x14ac:dyDescent="0.25">
      <c r="Q2114" s="9"/>
    </row>
    <row r="2115" spans="17:17" ht="15" customHeight="1" x14ac:dyDescent="0.25">
      <c r="Q2115" s="9"/>
    </row>
    <row r="2116" spans="17:17" ht="15" customHeight="1" x14ac:dyDescent="0.25">
      <c r="Q2116" s="9"/>
    </row>
    <row r="2117" spans="17:17" ht="15" customHeight="1" x14ac:dyDescent="0.25">
      <c r="Q2117" s="9"/>
    </row>
    <row r="2118" spans="17:17" ht="15" customHeight="1" x14ac:dyDescent="0.25">
      <c r="Q2118" s="9"/>
    </row>
    <row r="2119" spans="17:17" ht="15" customHeight="1" x14ac:dyDescent="0.25">
      <c r="Q2119" s="9"/>
    </row>
    <row r="2120" spans="17:17" ht="15" customHeight="1" x14ac:dyDescent="0.25">
      <c r="Q2120" s="9"/>
    </row>
    <row r="2121" spans="17:17" ht="15" customHeight="1" x14ac:dyDescent="0.25">
      <c r="Q2121" s="9"/>
    </row>
    <row r="2122" spans="17:17" ht="15" customHeight="1" x14ac:dyDescent="0.25">
      <c r="Q2122" s="9"/>
    </row>
    <row r="2123" spans="17:17" ht="15" customHeight="1" x14ac:dyDescent="0.25">
      <c r="Q2123" s="9"/>
    </row>
    <row r="2124" spans="17:17" ht="15" customHeight="1" x14ac:dyDescent="0.25">
      <c r="Q2124" s="9"/>
    </row>
    <row r="2125" spans="17:17" ht="15" customHeight="1" x14ac:dyDescent="0.25">
      <c r="Q2125" s="9"/>
    </row>
    <row r="2126" spans="17:17" ht="15" customHeight="1" x14ac:dyDescent="0.25">
      <c r="Q2126" s="9"/>
    </row>
    <row r="2127" spans="17:17" ht="15" customHeight="1" x14ac:dyDescent="0.25">
      <c r="Q2127" s="9"/>
    </row>
    <row r="2128" spans="17:17" ht="15" customHeight="1" x14ac:dyDescent="0.25">
      <c r="Q2128" s="9"/>
    </row>
    <row r="2129" spans="17:17" ht="15" customHeight="1" x14ac:dyDescent="0.25">
      <c r="Q2129" s="9"/>
    </row>
    <row r="2130" spans="17:17" ht="15" customHeight="1" x14ac:dyDescent="0.25">
      <c r="Q2130" s="9"/>
    </row>
    <row r="2131" spans="17:17" ht="15" customHeight="1" x14ac:dyDescent="0.25">
      <c r="Q2131" s="9"/>
    </row>
    <row r="2132" spans="17:17" ht="15" customHeight="1" x14ac:dyDescent="0.25">
      <c r="Q2132" s="9"/>
    </row>
    <row r="2133" spans="17:17" ht="15" customHeight="1" x14ac:dyDescent="0.25">
      <c r="Q2133" s="9"/>
    </row>
    <row r="2134" spans="17:17" ht="15" customHeight="1" x14ac:dyDescent="0.25">
      <c r="Q2134" s="9"/>
    </row>
    <row r="2135" spans="17:17" ht="15" customHeight="1" x14ac:dyDescent="0.25">
      <c r="Q2135" s="9"/>
    </row>
    <row r="2136" spans="17:17" ht="15" customHeight="1" x14ac:dyDescent="0.25">
      <c r="Q2136" s="9"/>
    </row>
    <row r="2137" spans="17:17" ht="15" customHeight="1" x14ac:dyDescent="0.25">
      <c r="Q2137" s="9"/>
    </row>
    <row r="2138" spans="17:17" ht="15" customHeight="1" x14ac:dyDescent="0.25">
      <c r="Q2138" s="9"/>
    </row>
    <row r="2139" spans="17:17" ht="15" customHeight="1" x14ac:dyDescent="0.25">
      <c r="Q2139" s="9"/>
    </row>
    <row r="2140" spans="17:17" ht="15" customHeight="1" x14ac:dyDescent="0.25">
      <c r="Q2140" s="9"/>
    </row>
    <row r="2141" spans="17:17" ht="15" customHeight="1" x14ac:dyDescent="0.25">
      <c r="Q2141" s="9"/>
    </row>
    <row r="2142" spans="17:17" ht="15" customHeight="1" x14ac:dyDescent="0.25">
      <c r="Q2142" s="9"/>
    </row>
    <row r="2143" spans="17:17" ht="15" customHeight="1" x14ac:dyDescent="0.25">
      <c r="Q2143" s="9"/>
    </row>
    <row r="2144" spans="17:17" ht="15" customHeight="1" x14ac:dyDescent="0.25">
      <c r="Q2144" s="9"/>
    </row>
    <row r="2145" spans="17:17" ht="15" customHeight="1" x14ac:dyDescent="0.25">
      <c r="Q2145" s="9"/>
    </row>
    <row r="2146" spans="17:17" ht="15" customHeight="1" x14ac:dyDescent="0.25">
      <c r="Q2146" s="9"/>
    </row>
    <row r="2147" spans="17:17" ht="15" customHeight="1" x14ac:dyDescent="0.25">
      <c r="Q2147" s="9"/>
    </row>
    <row r="2148" spans="17:17" ht="15" customHeight="1" x14ac:dyDescent="0.25">
      <c r="Q2148" s="9"/>
    </row>
    <row r="2149" spans="17:17" ht="15" customHeight="1" x14ac:dyDescent="0.25">
      <c r="Q2149" s="9"/>
    </row>
    <row r="2150" spans="17:17" ht="15" customHeight="1" x14ac:dyDescent="0.25">
      <c r="Q2150" s="9"/>
    </row>
    <row r="2151" spans="17:17" ht="15" customHeight="1" x14ac:dyDescent="0.25">
      <c r="Q2151" s="9"/>
    </row>
    <row r="2152" spans="17:17" ht="15" customHeight="1" x14ac:dyDescent="0.25">
      <c r="Q2152" s="9"/>
    </row>
    <row r="2153" spans="17:17" ht="15" customHeight="1" x14ac:dyDescent="0.25">
      <c r="Q2153" s="9"/>
    </row>
    <row r="2154" spans="17:17" ht="15" customHeight="1" x14ac:dyDescent="0.25">
      <c r="Q2154" s="9"/>
    </row>
    <row r="2155" spans="17:17" ht="15" customHeight="1" x14ac:dyDescent="0.25">
      <c r="Q2155" s="9"/>
    </row>
    <row r="2156" spans="17:17" ht="15" customHeight="1" x14ac:dyDescent="0.25">
      <c r="Q2156" s="9"/>
    </row>
    <row r="2157" spans="17:17" ht="15" customHeight="1" x14ac:dyDescent="0.25">
      <c r="Q2157" s="9"/>
    </row>
    <row r="2158" spans="17:17" ht="15" customHeight="1" x14ac:dyDescent="0.25">
      <c r="Q2158" s="9"/>
    </row>
    <row r="2159" spans="17:17" ht="15" customHeight="1" x14ac:dyDescent="0.25">
      <c r="Q2159" s="9"/>
    </row>
    <row r="2160" spans="17:17" ht="15" customHeight="1" x14ac:dyDescent="0.25">
      <c r="Q2160" s="9"/>
    </row>
    <row r="2161" spans="17:17" ht="15" customHeight="1" x14ac:dyDescent="0.25">
      <c r="Q2161" s="9"/>
    </row>
    <row r="2162" spans="17:17" ht="15" customHeight="1" x14ac:dyDescent="0.25">
      <c r="Q2162" s="9"/>
    </row>
    <row r="2163" spans="17:17" ht="15" customHeight="1" x14ac:dyDescent="0.25">
      <c r="Q2163" s="9"/>
    </row>
    <row r="2164" spans="17:17" ht="15" customHeight="1" x14ac:dyDescent="0.25">
      <c r="Q2164" s="9"/>
    </row>
    <row r="2165" spans="17:17" ht="15" customHeight="1" x14ac:dyDescent="0.25">
      <c r="Q2165" s="9"/>
    </row>
    <row r="2166" spans="17:17" ht="15" customHeight="1" x14ac:dyDescent="0.25">
      <c r="Q2166" s="9"/>
    </row>
    <row r="2167" spans="17:17" ht="15" customHeight="1" x14ac:dyDescent="0.25">
      <c r="Q2167" s="9"/>
    </row>
    <row r="2168" spans="17:17" ht="15" customHeight="1" x14ac:dyDescent="0.25">
      <c r="Q2168" s="9"/>
    </row>
    <row r="2169" spans="17:17" ht="15" customHeight="1" x14ac:dyDescent="0.25">
      <c r="Q2169" s="9"/>
    </row>
    <row r="2170" spans="17:17" ht="15" customHeight="1" x14ac:dyDescent="0.25">
      <c r="Q2170" s="9"/>
    </row>
    <row r="2171" spans="17:17" ht="15" customHeight="1" x14ac:dyDescent="0.25">
      <c r="Q2171" s="9"/>
    </row>
    <row r="2172" spans="17:17" ht="15" customHeight="1" x14ac:dyDescent="0.25">
      <c r="Q2172" s="9"/>
    </row>
    <row r="2173" spans="17:17" ht="15" customHeight="1" x14ac:dyDescent="0.25">
      <c r="Q2173" s="9"/>
    </row>
    <row r="2174" spans="17:17" ht="15" customHeight="1" x14ac:dyDescent="0.25">
      <c r="Q2174" s="9"/>
    </row>
    <row r="2175" spans="17:17" ht="15" customHeight="1" x14ac:dyDescent="0.25">
      <c r="Q2175" s="9"/>
    </row>
    <row r="2176" spans="17:17" ht="15" customHeight="1" x14ac:dyDescent="0.25">
      <c r="Q2176" s="9"/>
    </row>
    <row r="2177" spans="17:17" ht="15" customHeight="1" x14ac:dyDescent="0.25">
      <c r="Q2177" s="9"/>
    </row>
    <row r="2178" spans="17:17" ht="15" customHeight="1" x14ac:dyDescent="0.25">
      <c r="Q2178" s="9"/>
    </row>
    <row r="2179" spans="17:17" ht="15" customHeight="1" x14ac:dyDescent="0.25">
      <c r="Q2179" s="9"/>
    </row>
    <row r="2180" spans="17:17" ht="15" customHeight="1" x14ac:dyDescent="0.25">
      <c r="Q2180" s="9"/>
    </row>
    <row r="2181" spans="17:17" ht="15" customHeight="1" x14ac:dyDescent="0.25">
      <c r="Q2181" s="9"/>
    </row>
    <row r="2182" spans="17:17" ht="15" customHeight="1" x14ac:dyDescent="0.25">
      <c r="Q2182" s="9"/>
    </row>
    <row r="2183" spans="17:17" ht="15" customHeight="1" x14ac:dyDescent="0.25">
      <c r="Q2183" s="9"/>
    </row>
    <row r="2184" spans="17:17" ht="15" customHeight="1" x14ac:dyDescent="0.25">
      <c r="Q2184" s="9"/>
    </row>
    <row r="2185" spans="17:17" ht="15" customHeight="1" x14ac:dyDescent="0.25">
      <c r="Q2185" s="9"/>
    </row>
    <row r="2186" spans="17:17" ht="15" customHeight="1" x14ac:dyDescent="0.25">
      <c r="Q2186" s="9"/>
    </row>
    <row r="2187" spans="17:17" ht="15" customHeight="1" x14ac:dyDescent="0.25">
      <c r="Q2187" s="9"/>
    </row>
    <row r="2188" spans="17:17" ht="15" customHeight="1" x14ac:dyDescent="0.25">
      <c r="Q2188" s="9"/>
    </row>
    <row r="2189" spans="17:17" ht="15" customHeight="1" x14ac:dyDescent="0.25">
      <c r="Q2189" s="9"/>
    </row>
    <row r="2190" spans="17:17" ht="15" customHeight="1" x14ac:dyDescent="0.25">
      <c r="Q2190" s="9"/>
    </row>
    <row r="2191" spans="17:17" ht="15" customHeight="1" x14ac:dyDescent="0.25">
      <c r="Q2191" s="9"/>
    </row>
    <row r="2192" spans="17:17" ht="15" customHeight="1" x14ac:dyDescent="0.25">
      <c r="Q2192" s="9"/>
    </row>
    <row r="2193" spans="17:17" ht="15" customHeight="1" x14ac:dyDescent="0.25">
      <c r="Q2193" s="9"/>
    </row>
    <row r="2194" spans="17:17" ht="15" customHeight="1" x14ac:dyDescent="0.25">
      <c r="Q2194" s="9"/>
    </row>
    <row r="2195" spans="17:17" ht="15" customHeight="1" x14ac:dyDescent="0.25">
      <c r="Q2195" s="9"/>
    </row>
    <row r="2196" spans="17:17" ht="15" customHeight="1" x14ac:dyDescent="0.25">
      <c r="Q2196" s="9"/>
    </row>
    <row r="2197" spans="17:17" ht="15" customHeight="1" x14ac:dyDescent="0.25">
      <c r="Q2197" s="9"/>
    </row>
    <row r="2198" spans="17:17" ht="15" customHeight="1" x14ac:dyDescent="0.25">
      <c r="Q2198" s="9"/>
    </row>
    <row r="2199" spans="17:17" ht="15" customHeight="1" x14ac:dyDescent="0.25">
      <c r="Q2199" s="9"/>
    </row>
    <row r="2200" spans="17:17" ht="15" customHeight="1" x14ac:dyDescent="0.25">
      <c r="Q2200" s="9"/>
    </row>
    <row r="2201" spans="17:17" ht="15" customHeight="1" x14ac:dyDescent="0.25">
      <c r="Q2201" s="9"/>
    </row>
    <row r="2202" spans="17:17" ht="15" customHeight="1" x14ac:dyDescent="0.25">
      <c r="Q2202" s="9"/>
    </row>
    <row r="2203" spans="17:17" ht="15" customHeight="1" x14ac:dyDescent="0.25">
      <c r="Q2203" s="9"/>
    </row>
    <row r="2204" spans="17:17" ht="15" customHeight="1" x14ac:dyDescent="0.25">
      <c r="Q2204" s="9"/>
    </row>
    <row r="2205" spans="17:17" ht="15" customHeight="1" x14ac:dyDescent="0.25">
      <c r="Q2205" s="9"/>
    </row>
    <row r="2206" spans="17:17" ht="15" customHeight="1" x14ac:dyDescent="0.25">
      <c r="Q2206" s="9"/>
    </row>
    <row r="2207" spans="17:17" ht="15" customHeight="1" x14ac:dyDescent="0.25">
      <c r="Q2207" s="9"/>
    </row>
    <row r="2208" spans="17:17" ht="15" customHeight="1" x14ac:dyDescent="0.25">
      <c r="Q2208" s="9"/>
    </row>
    <row r="2209" spans="17:17" ht="15" customHeight="1" x14ac:dyDescent="0.25">
      <c r="Q2209" s="9"/>
    </row>
    <row r="2210" spans="17:17" ht="15" customHeight="1" x14ac:dyDescent="0.25">
      <c r="Q2210" s="9"/>
    </row>
    <row r="2211" spans="17:17" ht="15" customHeight="1" x14ac:dyDescent="0.25">
      <c r="Q2211" s="9"/>
    </row>
    <row r="2212" spans="17:17" ht="15" customHeight="1" x14ac:dyDescent="0.25">
      <c r="Q2212" s="9"/>
    </row>
    <row r="2213" spans="17:17" ht="15" customHeight="1" x14ac:dyDescent="0.25">
      <c r="Q2213" s="9"/>
    </row>
    <row r="2214" spans="17:17" ht="15" customHeight="1" x14ac:dyDescent="0.25">
      <c r="Q2214" s="9"/>
    </row>
    <row r="2215" spans="17:17" ht="15" customHeight="1" x14ac:dyDescent="0.25">
      <c r="Q2215" s="9"/>
    </row>
    <row r="2216" spans="17:17" ht="15" customHeight="1" x14ac:dyDescent="0.25">
      <c r="Q2216" s="9"/>
    </row>
    <row r="2217" spans="17:17" ht="15" customHeight="1" x14ac:dyDescent="0.25">
      <c r="Q2217" s="9"/>
    </row>
    <row r="2218" spans="17:17" ht="15" customHeight="1" x14ac:dyDescent="0.25">
      <c r="Q2218" s="9"/>
    </row>
    <row r="2219" spans="17:17" ht="15" customHeight="1" x14ac:dyDescent="0.25">
      <c r="Q2219" s="9"/>
    </row>
    <row r="2220" spans="17:17" ht="15" customHeight="1" x14ac:dyDescent="0.25">
      <c r="Q2220" s="9"/>
    </row>
    <row r="2221" spans="17:17" ht="15" customHeight="1" x14ac:dyDescent="0.25">
      <c r="Q2221" s="9"/>
    </row>
    <row r="2222" spans="17:17" ht="15" customHeight="1" x14ac:dyDescent="0.25">
      <c r="Q2222" s="9"/>
    </row>
    <row r="2223" spans="17:17" ht="15" customHeight="1" x14ac:dyDescent="0.25">
      <c r="Q2223" s="9"/>
    </row>
    <row r="2224" spans="17:17" ht="15" customHeight="1" x14ac:dyDescent="0.25">
      <c r="Q2224" s="9"/>
    </row>
    <row r="2225" spans="17:17" ht="15" customHeight="1" x14ac:dyDescent="0.25">
      <c r="Q2225" s="9"/>
    </row>
    <row r="2226" spans="17:17" ht="15" customHeight="1" x14ac:dyDescent="0.25">
      <c r="Q2226" s="9"/>
    </row>
    <row r="2227" spans="17:17" ht="15" customHeight="1" x14ac:dyDescent="0.25">
      <c r="Q2227" s="9"/>
    </row>
    <row r="2228" spans="17:17" ht="15" customHeight="1" x14ac:dyDescent="0.25">
      <c r="Q2228" s="9"/>
    </row>
    <row r="2229" spans="17:17" ht="15" customHeight="1" x14ac:dyDescent="0.25">
      <c r="Q2229" s="9"/>
    </row>
    <row r="2230" spans="17:17" ht="15" customHeight="1" x14ac:dyDescent="0.25">
      <c r="Q2230" s="9"/>
    </row>
    <row r="2231" spans="17:17" ht="15" customHeight="1" x14ac:dyDescent="0.25">
      <c r="Q2231" s="9"/>
    </row>
    <row r="2232" spans="17:17" ht="15" customHeight="1" x14ac:dyDescent="0.25">
      <c r="Q2232" s="9"/>
    </row>
    <row r="2233" spans="17:17" ht="15" customHeight="1" x14ac:dyDescent="0.25">
      <c r="Q2233" s="9"/>
    </row>
    <row r="2234" spans="17:17" ht="15" customHeight="1" x14ac:dyDescent="0.25">
      <c r="Q2234" s="9"/>
    </row>
    <row r="2235" spans="17:17" ht="15" customHeight="1" x14ac:dyDescent="0.25">
      <c r="Q2235" s="9"/>
    </row>
    <row r="2236" spans="17:17" ht="15" customHeight="1" x14ac:dyDescent="0.25">
      <c r="Q2236" s="9"/>
    </row>
    <row r="2237" spans="17:17" ht="15" customHeight="1" x14ac:dyDescent="0.25">
      <c r="Q2237" s="9"/>
    </row>
    <row r="2238" spans="17:17" ht="15" customHeight="1" x14ac:dyDescent="0.25">
      <c r="Q2238" s="9"/>
    </row>
    <row r="2239" spans="17:17" ht="15" customHeight="1" x14ac:dyDescent="0.25">
      <c r="Q2239" s="9"/>
    </row>
    <row r="2240" spans="17:17" ht="15" customHeight="1" x14ac:dyDescent="0.25">
      <c r="Q2240" s="9"/>
    </row>
    <row r="2241" spans="17:17" ht="15" customHeight="1" x14ac:dyDescent="0.25">
      <c r="Q2241" s="9"/>
    </row>
    <row r="2242" spans="17:17" ht="15" customHeight="1" x14ac:dyDescent="0.25">
      <c r="Q2242" s="9"/>
    </row>
    <row r="2243" spans="17:17" ht="15" customHeight="1" x14ac:dyDescent="0.25">
      <c r="Q2243" s="9"/>
    </row>
    <row r="2244" spans="17:17" ht="15" customHeight="1" x14ac:dyDescent="0.25">
      <c r="Q2244" s="9"/>
    </row>
    <row r="2245" spans="17:17" ht="15" customHeight="1" x14ac:dyDescent="0.25">
      <c r="Q2245" s="9"/>
    </row>
    <row r="2246" spans="17:17" ht="15" customHeight="1" x14ac:dyDescent="0.25">
      <c r="Q2246" s="9"/>
    </row>
    <row r="2247" spans="17:17" ht="15" customHeight="1" x14ac:dyDescent="0.25">
      <c r="Q2247" s="9"/>
    </row>
    <row r="2248" spans="17:17" ht="15" customHeight="1" x14ac:dyDescent="0.25">
      <c r="Q2248" s="9"/>
    </row>
    <row r="2249" spans="17:17" ht="15" customHeight="1" x14ac:dyDescent="0.25">
      <c r="Q2249" s="9"/>
    </row>
    <row r="2250" spans="17:17" ht="15" customHeight="1" x14ac:dyDescent="0.25">
      <c r="Q2250" s="9"/>
    </row>
    <row r="2251" spans="17:17" ht="15" customHeight="1" x14ac:dyDescent="0.25">
      <c r="Q2251" s="9"/>
    </row>
    <row r="2252" spans="17:17" ht="15" customHeight="1" x14ac:dyDescent="0.25">
      <c r="Q2252" s="9"/>
    </row>
    <row r="2253" spans="17:17" ht="15" customHeight="1" x14ac:dyDescent="0.25">
      <c r="Q2253" s="9"/>
    </row>
    <row r="2254" spans="17:17" ht="15" customHeight="1" x14ac:dyDescent="0.25">
      <c r="Q2254" s="9"/>
    </row>
    <row r="2255" spans="17:17" ht="15" customHeight="1" x14ac:dyDescent="0.25">
      <c r="Q2255" s="9"/>
    </row>
    <row r="2256" spans="17:17" ht="15" customHeight="1" x14ac:dyDescent="0.25">
      <c r="Q2256" s="9"/>
    </row>
    <row r="2257" spans="17:17" ht="15" customHeight="1" x14ac:dyDescent="0.25">
      <c r="Q2257" s="9"/>
    </row>
    <row r="2258" spans="17:17" ht="15" customHeight="1" x14ac:dyDescent="0.25">
      <c r="Q2258" s="9"/>
    </row>
    <row r="2259" spans="17:17" ht="15" customHeight="1" x14ac:dyDescent="0.25">
      <c r="Q2259" s="9"/>
    </row>
    <row r="2260" spans="17:17" ht="15" customHeight="1" x14ac:dyDescent="0.25">
      <c r="Q2260" s="9"/>
    </row>
    <row r="2261" spans="17:17" ht="15" customHeight="1" x14ac:dyDescent="0.25">
      <c r="Q2261" s="9"/>
    </row>
    <row r="2262" spans="17:17" ht="15" customHeight="1" x14ac:dyDescent="0.25">
      <c r="Q2262" s="9"/>
    </row>
    <row r="2263" spans="17:17" ht="15" customHeight="1" x14ac:dyDescent="0.25">
      <c r="Q2263" s="9"/>
    </row>
    <row r="2264" spans="17:17" ht="15" customHeight="1" x14ac:dyDescent="0.25">
      <c r="Q2264" s="9"/>
    </row>
    <row r="2265" spans="17:17" ht="15" customHeight="1" x14ac:dyDescent="0.25">
      <c r="Q2265" s="9"/>
    </row>
    <row r="2266" spans="17:17" ht="15" customHeight="1" x14ac:dyDescent="0.25">
      <c r="Q2266" s="9"/>
    </row>
    <row r="2267" spans="17:17" ht="15" customHeight="1" x14ac:dyDescent="0.25">
      <c r="Q2267" s="9"/>
    </row>
    <row r="2268" spans="17:17" ht="15" customHeight="1" x14ac:dyDescent="0.25">
      <c r="Q2268" s="9"/>
    </row>
    <row r="2269" spans="17:17" ht="15" customHeight="1" x14ac:dyDescent="0.25">
      <c r="Q2269" s="9"/>
    </row>
    <row r="2270" spans="17:17" ht="15" customHeight="1" x14ac:dyDescent="0.25">
      <c r="Q2270" s="9"/>
    </row>
    <row r="2271" spans="17:17" ht="15" customHeight="1" x14ac:dyDescent="0.25">
      <c r="Q2271" s="9"/>
    </row>
    <row r="2272" spans="17:17" ht="15" customHeight="1" x14ac:dyDescent="0.25">
      <c r="Q2272" s="9"/>
    </row>
    <row r="2273" spans="17:17" ht="15" customHeight="1" x14ac:dyDescent="0.25">
      <c r="Q2273" s="9"/>
    </row>
    <row r="2274" spans="17:17" ht="15" customHeight="1" x14ac:dyDescent="0.25">
      <c r="Q2274" s="9"/>
    </row>
    <row r="2275" spans="17:17" ht="15" customHeight="1" x14ac:dyDescent="0.25">
      <c r="Q2275" s="9"/>
    </row>
    <row r="2276" spans="17:17" ht="15" customHeight="1" x14ac:dyDescent="0.25">
      <c r="Q2276" s="9"/>
    </row>
    <row r="2277" spans="17:17" ht="15" customHeight="1" x14ac:dyDescent="0.25">
      <c r="Q2277" s="9"/>
    </row>
    <row r="2278" spans="17:17" ht="15" customHeight="1" x14ac:dyDescent="0.25">
      <c r="Q2278" s="9"/>
    </row>
    <row r="2279" spans="17:17" ht="15" customHeight="1" x14ac:dyDescent="0.25">
      <c r="Q2279" s="9"/>
    </row>
    <row r="2280" spans="17:17" ht="15" customHeight="1" x14ac:dyDescent="0.25">
      <c r="Q2280" s="9"/>
    </row>
    <row r="2281" spans="17:17" ht="15" customHeight="1" x14ac:dyDescent="0.25">
      <c r="Q2281" s="9"/>
    </row>
    <row r="2282" spans="17:17" ht="15" customHeight="1" x14ac:dyDescent="0.25">
      <c r="Q2282" s="9"/>
    </row>
    <row r="2283" spans="17:17" ht="15" customHeight="1" x14ac:dyDescent="0.25">
      <c r="Q2283" s="9"/>
    </row>
    <row r="2284" spans="17:17" ht="15" customHeight="1" x14ac:dyDescent="0.25">
      <c r="Q2284" s="9"/>
    </row>
    <row r="2285" spans="17:17" ht="15" customHeight="1" x14ac:dyDescent="0.25">
      <c r="Q2285" s="9"/>
    </row>
    <row r="2286" spans="17:17" ht="15" customHeight="1" x14ac:dyDescent="0.25">
      <c r="Q2286" s="9"/>
    </row>
    <row r="2287" spans="17:17" ht="15" customHeight="1" x14ac:dyDescent="0.25">
      <c r="Q2287" s="9"/>
    </row>
    <row r="2288" spans="17:17" ht="15" customHeight="1" x14ac:dyDescent="0.25">
      <c r="Q2288" s="9"/>
    </row>
    <row r="2289" spans="17:17" ht="15" customHeight="1" x14ac:dyDescent="0.25">
      <c r="Q2289" s="9"/>
    </row>
    <row r="2290" spans="17:17" ht="15" customHeight="1" x14ac:dyDescent="0.25">
      <c r="Q2290" s="9"/>
    </row>
    <row r="2291" spans="17:17" ht="15" customHeight="1" x14ac:dyDescent="0.25">
      <c r="Q2291" s="9"/>
    </row>
    <row r="2292" spans="17:17" ht="15" customHeight="1" x14ac:dyDescent="0.25">
      <c r="Q2292" s="9"/>
    </row>
    <row r="2293" spans="17:17" ht="15" customHeight="1" x14ac:dyDescent="0.25">
      <c r="Q2293" s="9"/>
    </row>
    <row r="2294" spans="17:17" ht="15" customHeight="1" x14ac:dyDescent="0.25">
      <c r="Q2294" s="9"/>
    </row>
    <row r="2295" spans="17:17" ht="15" customHeight="1" x14ac:dyDescent="0.25">
      <c r="Q2295" s="9"/>
    </row>
    <row r="2296" spans="17:17" ht="15" customHeight="1" x14ac:dyDescent="0.25">
      <c r="Q2296" s="9"/>
    </row>
    <row r="2297" spans="17:17" ht="15" customHeight="1" x14ac:dyDescent="0.25">
      <c r="Q2297" s="9"/>
    </row>
    <row r="2298" spans="17:17" ht="15" customHeight="1" x14ac:dyDescent="0.25">
      <c r="Q2298" s="9"/>
    </row>
    <row r="2299" spans="17:17" ht="15" customHeight="1" x14ac:dyDescent="0.25">
      <c r="Q2299" s="9"/>
    </row>
    <row r="2300" spans="17:17" ht="15" customHeight="1" x14ac:dyDescent="0.25">
      <c r="Q2300" s="9"/>
    </row>
    <row r="2301" spans="17:17" ht="15" customHeight="1" x14ac:dyDescent="0.25">
      <c r="Q2301" s="9"/>
    </row>
    <row r="2302" spans="17:17" ht="15" customHeight="1" x14ac:dyDescent="0.25">
      <c r="Q2302" s="9"/>
    </row>
    <row r="2303" spans="17:17" ht="15" customHeight="1" x14ac:dyDescent="0.25">
      <c r="Q2303" s="9"/>
    </row>
    <row r="2304" spans="17:17" ht="15" customHeight="1" x14ac:dyDescent="0.25">
      <c r="Q2304" s="9"/>
    </row>
    <row r="2305" spans="17:17" ht="15" customHeight="1" x14ac:dyDescent="0.25">
      <c r="Q2305" s="9"/>
    </row>
    <row r="2306" spans="17:17" ht="15" customHeight="1" x14ac:dyDescent="0.25">
      <c r="Q2306" s="9"/>
    </row>
    <row r="2307" spans="17:17" ht="15" customHeight="1" x14ac:dyDescent="0.25">
      <c r="Q2307" s="9"/>
    </row>
    <row r="2308" spans="17:17" ht="15" customHeight="1" x14ac:dyDescent="0.25">
      <c r="Q2308" s="9"/>
    </row>
    <row r="2309" spans="17:17" ht="15" customHeight="1" x14ac:dyDescent="0.25">
      <c r="Q2309" s="9"/>
    </row>
    <row r="2310" spans="17:17" ht="15" customHeight="1" x14ac:dyDescent="0.25">
      <c r="Q2310" s="9"/>
    </row>
    <row r="2311" spans="17:17" ht="15" customHeight="1" x14ac:dyDescent="0.25">
      <c r="Q2311" s="9"/>
    </row>
    <row r="2312" spans="17:17" ht="15" customHeight="1" x14ac:dyDescent="0.25">
      <c r="Q2312" s="9"/>
    </row>
    <row r="2313" spans="17:17" ht="15" customHeight="1" x14ac:dyDescent="0.25">
      <c r="Q2313" s="9"/>
    </row>
    <row r="2314" spans="17:17" ht="15" customHeight="1" x14ac:dyDescent="0.25">
      <c r="Q2314" s="9"/>
    </row>
    <row r="2315" spans="17:17" ht="15" customHeight="1" x14ac:dyDescent="0.25">
      <c r="Q2315" s="9"/>
    </row>
    <row r="2316" spans="17:17" ht="15" customHeight="1" x14ac:dyDescent="0.25">
      <c r="Q2316" s="9"/>
    </row>
    <row r="2317" spans="17:17" ht="15" customHeight="1" x14ac:dyDescent="0.25">
      <c r="Q2317" s="9"/>
    </row>
    <row r="2318" spans="17:17" ht="15" customHeight="1" x14ac:dyDescent="0.25">
      <c r="Q2318" s="9"/>
    </row>
    <row r="2319" spans="17:17" ht="15" customHeight="1" x14ac:dyDescent="0.25">
      <c r="Q2319" s="9"/>
    </row>
    <row r="2320" spans="17:17" ht="15" customHeight="1" x14ac:dyDescent="0.25">
      <c r="Q2320" s="9"/>
    </row>
    <row r="2321" spans="17:17" ht="15" customHeight="1" x14ac:dyDescent="0.25">
      <c r="Q2321" s="9"/>
    </row>
    <row r="2322" spans="17:17" ht="15" customHeight="1" x14ac:dyDescent="0.25">
      <c r="Q2322" s="9"/>
    </row>
    <row r="2323" spans="17:17" ht="15" customHeight="1" x14ac:dyDescent="0.25">
      <c r="Q2323" s="9"/>
    </row>
    <row r="2324" spans="17:17" ht="15" customHeight="1" x14ac:dyDescent="0.25">
      <c r="Q2324" s="9"/>
    </row>
    <row r="2325" spans="17:17" ht="15" customHeight="1" x14ac:dyDescent="0.25">
      <c r="Q2325" s="9"/>
    </row>
    <row r="2326" spans="17:17" ht="15" customHeight="1" x14ac:dyDescent="0.25">
      <c r="Q2326" s="9"/>
    </row>
    <row r="2327" spans="17:17" ht="15" customHeight="1" x14ac:dyDescent="0.25">
      <c r="Q2327" s="9"/>
    </row>
    <row r="2328" spans="17:17" ht="15" customHeight="1" x14ac:dyDescent="0.25">
      <c r="Q2328" s="9"/>
    </row>
    <row r="2329" spans="17:17" ht="15" customHeight="1" x14ac:dyDescent="0.25">
      <c r="Q2329" s="9"/>
    </row>
    <row r="2330" spans="17:17" ht="15" customHeight="1" x14ac:dyDescent="0.25">
      <c r="Q2330" s="9"/>
    </row>
    <row r="2331" spans="17:17" ht="15" customHeight="1" x14ac:dyDescent="0.25">
      <c r="Q2331" s="9"/>
    </row>
    <row r="2332" spans="17:17" ht="15" customHeight="1" x14ac:dyDescent="0.25">
      <c r="Q2332" s="9"/>
    </row>
    <row r="2333" spans="17:17" ht="15" customHeight="1" x14ac:dyDescent="0.25">
      <c r="Q2333" s="9"/>
    </row>
    <row r="2334" spans="17:17" ht="15" customHeight="1" x14ac:dyDescent="0.25">
      <c r="Q2334" s="9"/>
    </row>
    <row r="2335" spans="17:17" ht="15" customHeight="1" x14ac:dyDescent="0.25">
      <c r="Q2335" s="9"/>
    </row>
    <row r="2336" spans="17:17" ht="15" customHeight="1" x14ac:dyDescent="0.25">
      <c r="Q2336" s="9"/>
    </row>
    <row r="2337" spans="17:17" ht="15" customHeight="1" x14ac:dyDescent="0.25">
      <c r="Q2337" s="9"/>
    </row>
    <row r="2338" spans="17:17" ht="15" customHeight="1" x14ac:dyDescent="0.25">
      <c r="Q2338" s="9"/>
    </row>
    <row r="2339" spans="17:17" ht="15" customHeight="1" x14ac:dyDescent="0.25">
      <c r="Q2339" s="9"/>
    </row>
    <row r="2340" spans="17:17" ht="15" customHeight="1" x14ac:dyDescent="0.25">
      <c r="Q2340" s="9"/>
    </row>
    <row r="2341" spans="17:17" ht="15" customHeight="1" x14ac:dyDescent="0.25">
      <c r="Q2341" s="9"/>
    </row>
    <row r="2342" spans="17:17" ht="15" customHeight="1" x14ac:dyDescent="0.25">
      <c r="Q2342" s="9"/>
    </row>
    <row r="2343" spans="17:17" ht="15" customHeight="1" x14ac:dyDescent="0.25">
      <c r="Q2343" s="9"/>
    </row>
    <row r="2344" spans="17:17" ht="15" customHeight="1" x14ac:dyDescent="0.25">
      <c r="Q2344" s="9"/>
    </row>
    <row r="2345" spans="17:17" ht="15" customHeight="1" x14ac:dyDescent="0.25">
      <c r="Q2345" s="9"/>
    </row>
    <row r="2346" spans="17:17" ht="15" customHeight="1" x14ac:dyDescent="0.25">
      <c r="Q2346" s="9"/>
    </row>
    <row r="2347" spans="17:17" ht="15" customHeight="1" x14ac:dyDescent="0.25">
      <c r="Q2347" s="9"/>
    </row>
    <row r="2348" spans="17:17" ht="15" customHeight="1" x14ac:dyDescent="0.25">
      <c r="Q2348" s="9"/>
    </row>
    <row r="2349" spans="17:17" ht="15" customHeight="1" x14ac:dyDescent="0.25">
      <c r="Q2349" s="9"/>
    </row>
    <row r="2350" spans="17:17" ht="15" customHeight="1" x14ac:dyDescent="0.25">
      <c r="Q2350" s="9"/>
    </row>
    <row r="2351" spans="17:17" ht="15" customHeight="1" x14ac:dyDescent="0.25">
      <c r="Q2351" s="9"/>
    </row>
    <row r="2352" spans="17:17" ht="15" customHeight="1" x14ac:dyDescent="0.25">
      <c r="Q2352" s="9"/>
    </row>
    <row r="2353" spans="17:17" ht="15" customHeight="1" x14ac:dyDescent="0.25">
      <c r="Q2353" s="9"/>
    </row>
    <row r="2354" spans="17:17" ht="15" customHeight="1" x14ac:dyDescent="0.25">
      <c r="Q2354" s="9"/>
    </row>
    <row r="2355" spans="17:17" ht="15" customHeight="1" x14ac:dyDescent="0.25">
      <c r="Q2355" s="9"/>
    </row>
    <row r="2356" spans="17:17" ht="15" customHeight="1" x14ac:dyDescent="0.25">
      <c r="Q2356" s="9"/>
    </row>
    <row r="2357" spans="17:17" ht="15" customHeight="1" x14ac:dyDescent="0.25">
      <c r="Q2357" s="9"/>
    </row>
    <row r="2358" spans="17:17" ht="15" customHeight="1" x14ac:dyDescent="0.25">
      <c r="Q2358" s="9"/>
    </row>
    <row r="2359" spans="17:17" ht="15" customHeight="1" x14ac:dyDescent="0.25">
      <c r="Q2359" s="9"/>
    </row>
    <row r="2360" spans="17:17" ht="15" customHeight="1" x14ac:dyDescent="0.25">
      <c r="Q2360" s="9"/>
    </row>
    <row r="2361" spans="17:17" ht="15" customHeight="1" x14ac:dyDescent="0.25">
      <c r="Q2361" s="9"/>
    </row>
    <row r="2362" spans="17:17" ht="15" customHeight="1" x14ac:dyDescent="0.25">
      <c r="Q2362" s="9"/>
    </row>
    <row r="2363" spans="17:17" ht="15" customHeight="1" x14ac:dyDescent="0.25">
      <c r="Q2363" s="9"/>
    </row>
    <row r="2364" spans="17:17" ht="15" customHeight="1" x14ac:dyDescent="0.25">
      <c r="Q2364" s="9"/>
    </row>
    <row r="2365" spans="17:17" ht="15" customHeight="1" x14ac:dyDescent="0.25">
      <c r="Q2365" s="9"/>
    </row>
    <row r="2366" spans="17:17" ht="15" customHeight="1" x14ac:dyDescent="0.25">
      <c r="Q2366" s="9"/>
    </row>
    <row r="2367" spans="17:17" ht="15" customHeight="1" x14ac:dyDescent="0.25">
      <c r="Q2367" s="9"/>
    </row>
    <row r="2368" spans="17:17" ht="15" customHeight="1" x14ac:dyDescent="0.25">
      <c r="Q2368" s="9"/>
    </row>
    <row r="2369" spans="17:17" ht="15" customHeight="1" x14ac:dyDescent="0.25">
      <c r="Q2369" s="9"/>
    </row>
    <row r="2370" spans="17:17" ht="15" customHeight="1" x14ac:dyDescent="0.25">
      <c r="Q2370" s="9"/>
    </row>
    <row r="2371" spans="17:17" ht="15" customHeight="1" x14ac:dyDescent="0.25">
      <c r="Q2371" s="9"/>
    </row>
    <row r="2372" spans="17:17" ht="15" customHeight="1" x14ac:dyDescent="0.25">
      <c r="Q2372" s="9"/>
    </row>
    <row r="2373" spans="17:17" ht="15" customHeight="1" x14ac:dyDescent="0.25">
      <c r="Q2373" s="9"/>
    </row>
    <row r="2374" spans="17:17" ht="15" customHeight="1" x14ac:dyDescent="0.25">
      <c r="Q2374" s="9"/>
    </row>
    <row r="2375" spans="17:17" ht="15" customHeight="1" x14ac:dyDescent="0.25">
      <c r="Q2375" s="9"/>
    </row>
    <row r="2376" spans="17:17" ht="15" customHeight="1" x14ac:dyDescent="0.25">
      <c r="Q2376" s="9"/>
    </row>
    <row r="2377" spans="17:17" ht="15" customHeight="1" x14ac:dyDescent="0.25">
      <c r="Q2377" s="9"/>
    </row>
    <row r="2378" spans="17:17" ht="15" customHeight="1" x14ac:dyDescent="0.25">
      <c r="Q2378" s="9"/>
    </row>
    <row r="2379" spans="17:17" ht="15" customHeight="1" x14ac:dyDescent="0.25">
      <c r="Q2379" s="9"/>
    </row>
    <row r="2380" spans="17:17" ht="15" customHeight="1" x14ac:dyDescent="0.25">
      <c r="Q2380" s="9"/>
    </row>
    <row r="2381" spans="17:17" ht="15" customHeight="1" x14ac:dyDescent="0.25">
      <c r="Q2381" s="9"/>
    </row>
    <row r="2382" spans="17:17" ht="15" customHeight="1" x14ac:dyDescent="0.25">
      <c r="Q2382" s="9"/>
    </row>
    <row r="2383" spans="17:17" ht="15" customHeight="1" x14ac:dyDescent="0.25">
      <c r="Q2383" s="9"/>
    </row>
    <row r="2384" spans="17:17" ht="15" customHeight="1" x14ac:dyDescent="0.25">
      <c r="Q2384" s="9"/>
    </row>
    <row r="2385" spans="17:17" ht="15" customHeight="1" x14ac:dyDescent="0.25">
      <c r="Q2385" s="9"/>
    </row>
    <row r="2386" spans="17:17" ht="15" customHeight="1" x14ac:dyDescent="0.25">
      <c r="Q2386" s="9"/>
    </row>
    <row r="2387" spans="17:17" ht="15" customHeight="1" x14ac:dyDescent="0.25">
      <c r="Q2387" s="9"/>
    </row>
    <row r="2388" spans="17:17" ht="15" customHeight="1" x14ac:dyDescent="0.25">
      <c r="Q2388" s="9"/>
    </row>
    <row r="2389" spans="17:17" ht="15" customHeight="1" x14ac:dyDescent="0.25">
      <c r="Q2389" s="9"/>
    </row>
    <row r="2390" spans="17:17" ht="15" customHeight="1" x14ac:dyDescent="0.25">
      <c r="Q2390" s="9"/>
    </row>
    <row r="2391" spans="17:17" ht="15" customHeight="1" x14ac:dyDescent="0.25">
      <c r="Q2391" s="9"/>
    </row>
    <row r="2392" spans="17:17" ht="15" customHeight="1" x14ac:dyDescent="0.25">
      <c r="Q2392" s="9"/>
    </row>
    <row r="2393" spans="17:17" ht="15" customHeight="1" x14ac:dyDescent="0.25">
      <c r="Q2393" s="9"/>
    </row>
    <row r="2394" spans="17:17" ht="15" customHeight="1" x14ac:dyDescent="0.25">
      <c r="Q2394" s="9"/>
    </row>
    <row r="2395" spans="17:17" ht="15" customHeight="1" x14ac:dyDescent="0.25">
      <c r="Q2395" s="9"/>
    </row>
    <row r="2396" spans="17:17" ht="15" customHeight="1" x14ac:dyDescent="0.25">
      <c r="Q2396" s="9"/>
    </row>
    <row r="2397" spans="17:17" ht="15" customHeight="1" x14ac:dyDescent="0.25">
      <c r="Q2397" s="9"/>
    </row>
    <row r="2398" spans="17:17" ht="15" customHeight="1" x14ac:dyDescent="0.25">
      <c r="Q2398" s="9"/>
    </row>
    <row r="2399" spans="17:17" ht="15" customHeight="1" x14ac:dyDescent="0.25">
      <c r="Q2399" s="9"/>
    </row>
    <row r="2400" spans="17:17" ht="15" customHeight="1" x14ac:dyDescent="0.25">
      <c r="Q2400" s="9"/>
    </row>
    <row r="2401" spans="17:17" ht="15" customHeight="1" x14ac:dyDescent="0.25">
      <c r="Q2401" s="9"/>
    </row>
    <row r="2402" spans="17:17" ht="15" customHeight="1" x14ac:dyDescent="0.25">
      <c r="Q2402" s="9"/>
    </row>
    <row r="2403" spans="17:17" ht="15" customHeight="1" x14ac:dyDescent="0.25">
      <c r="Q2403" s="9"/>
    </row>
    <row r="2404" spans="17:17" ht="15" customHeight="1" x14ac:dyDescent="0.25">
      <c r="Q2404" s="9"/>
    </row>
    <row r="2405" spans="17:17" ht="15" customHeight="1" x14ac:dyDescent="0.25">
      <c r="Q2405" s="9"/>
    </row>
    <row r="2406" spans="17:17" ht="15" customHeight="1" x14ac:dyDescent="0.25">
      <c r="Q2406" s="9"/>
    </row>
    <row r="2407" spans="17:17" ht="15" customHeight="1" x14ac:dyDescent="0.25">
      <c r="Q2407" s="9"/>
    </row>
    <row r="2408" spans="17:17" ht="15" customHeight="1" x14ac:dyDescent="0.25">
      <c r="Q2408" s="9"/>
    </row>
    <row r="2409" spans="17:17" ht="15" customHeight="1" x14ac:dyDescent="0.25">
      <c r="Q2409" s="9"/>
    </row>
    <row r="2410" spans="17:17" ht="15" customHeight="1" x14ac:dyDescent="0.25">
      <c r="Q2410" s="9"/>
    </row>
    <row r="2411" spans="17:17" ht="15" customHeight="1" x14ac:dyDescent="0.25">
      <c r="Q2411" s="9"/>
    </row>
    <row r="2412" spans="17:17" ht="15" customHeight="1" x14ac:dyDescent="0.25">
      <c r="Q2412" s="9"/>
    </row>
    <row r="2413" spans="17:17" ht="15" customHeight="1" x14ac:dyDescent="0.25">
      <c r="Q2413" s="9"/>
    </row>
    <row r="2414" spans="17:17" ht="15" customHeight="1" x14ac:dyDescent="0.25">
      <c r="Q2414" s="9"/>
    </row>
    <row r="2415" spans="17:17" ht="15" customHeight="1" x14ac:dyDescent="0.25">
      <c r="Q2415" s="9"/>
    </row>
    <row r="2416" spans="17:17" ht="15" customHeight="1" x14ac:dyDescent="0.25">
      <c r="Q2416" s="9"/>
    </row>
    <row r="2417" spans="17:17" ht="15" customHeight="1" x14ac:dyDescent="0.25">
      <c r="Q2417" s="9"/>
    </row>
    <row r="2418" spans="17:17" ht="15" customHeight="1" x14ac:dyDescent="0.25">
      <c r="Q2418" s="9"/>
    </row>
    <row r="2419" spans="17:17" ht="15" customHeight="1" x14ac:dyDescent="0.25">
      <c r="Q2419" s="9"/>
    </row>
    <row r="2420" spans="17:17" ht="15" customHeight="1" x14ac:dyDescent="0.25">
      <c r="Q2420" s="9"/>
    </row>
    <row r="2421" spans="17:17" ht="15" customHeight="1" x14ac:dyDescent="0.25">
      <c r="Q2421" s="9"/>
    </row>
    <row r="2422" spans="17:17" ht="15" customHeight="1" x14ac:dyDescent="0.25">
      <c r="Q2422" s="9"/>
    </row>
    <row r="2423" spans="17:17" ht="15" customHeight="1" x14ac:dyDescent="0.25">
      <c r="Q2423" s="9"/>
    </row>
    <row r="2424" spans="17:17" ht="15" customHeight="1" x14ac:dyDescent="0.25">
      <c r="Q2424" s="9"/>
    </row>
    <row r="2425" spans="17:17" ht="15" customHeight="1" x14ac:dyDescent="0.25">
      <c r="Q2425" s="9"/>
    </row>
    <row r="2426" spans="17:17" ht="15" customHeight="1" x14ac:dyDescent="0.25">
      <c r="Q2426" s="9"/>
    </row>
    <row r="2427" spans="17:17" ht="15" customHeight="1" x14ac:dyDescent="0.25">
      <c r="Q2427" s="9"/>
    </row>
    <row r="2428" spans="17:17" ht="15" customHeight="1" x14ac:dyDescent="0.25">
      <c r="Q2428" s="9"/>
    </row>
    <row r="2429" spans="17:17" ht="15" customHeight="1" x14ac:dyDescent="0.25">
      <c r="Q2429" s="9"/>
    </row>
    <row r="2430" spans="17:17" ht="15" customHeight="1" x14ac:dyDescent="0.25">
      <c r="Q2430" s="9"/>
    </row>
    <row r="2431" spans="17:17" ht="15" customHeight="1" x14ac:dyDescent="0.25">
      <c r="Q2431" s="9"/>
    </row>
    <row r="2432" spans="17:17" ht="15" customHeight="1" x14ac:dyDescent="0.25">
      <c r="Q2432" s="9"/>
    </row>
    <row r="2433" spans="17:17" ht="15" customHeight="1" x14ac:dyDescent="0.25">
      <c r="Q2433" s="9"/>
    </row>
    <row r="2434" spans="17:17" ht="15" customHeight="1" x14ac:dyDescent="0.25">
      <c r="Q2434" s="9"/>
    </row>
    <row r="2435" spans="17:17" ht="15" customHeight="1" x14ac:dyDescent="0.25">
      <c r="Q2435" s="9"/>
    </row>
    <row r="2436" spans="17:17" ht="15" customHeight="1" x14ac:dyDescent="0.25">
      <c r="Q2436" s="9"/>
    </row>
    <row r="2437" spans="17:17" ht="15" customHeight="1" x14ac:dyDescent="0.25">
      <c r="Q2437" s="9"/>
    </row>
    <row r="2438" spans="17:17" ht="15" customHeight="1" x14ac:dyDescent="0.25">
      <c r="Q2438" s="9"/>
    </row>
    <row r="2439" spans="17:17" ht="15" customHeight="1" x14ac:dyDescent="0.25">
      <c r="Q2439" s="9"/>
    </row>
    <row r="2440" spans="17:17" ht="15" customHeight="1" x14ac:dyDescent="0.25">
      <c r="Q2440" s="9"/>
    </row>
    <row r="2441" spans="17:17" ht="15" customHeight="1" x14ac:dyDescent="0.25">
      <c r="Q2441" s="9"/>
    </row>
    <row r="2442" spans="17:17" ht="15" customHeight="1" x14ac:dyDescent="0.25">
      <c r="Q2442" s="9"/>
    </row>
    <row r="2443" spans="17:17" ht="15" customHeight="1" x14ac:dyDescent="0.25">
      <c r="Q2443" s="9"/>
    </row>
    <row r="2444" spans="17:17" ht="15" customHeight="1" x14ac:dyDescent="0.25">
      <c r="Q2444" s="9"/>
    </row>
    <row r="2445" spans="17:17" ht="15" customHeight="1" x14ac:dyDescent="0.25">
      <c r="Q2445" s="9"/>
    </row>
    <row r="2446" spans="17:17" ht="15" customHeight="1" x14ac:dyDescent="0.25">
      <c r="Q2446" s="9"/>
    </row>
    <row r="2447" spans="17:17" ht="15" customHeight="1" x14ac:dyDescent="0.25">
      <c r="Q2447" s="9"/>
    </row>
    <row r="2448" spans="17:17" ht="15" customHeight="1" x14ac:dyDescent="0.25">
      <c r="Q2448" s="9"/>
    </row>
    <row r="2449" spans="17:17" ht="15" customHeight="1" x14ac:dyDescent="0.25">
      <c r="Q2449" s="9"/>
    </row>
    <row r="2450" spans="17:17" ht="15" customHeight="1" x14ac:dyDescent="0.25">
      <c r="Q2450" s="9"/>
    </row>
    <row r="2451" spans="17:17" ht="15" customHeight="1" x14ac:dyDescent="0.25">
      <c r="Q2451" s="9"/>
    </row>
    <row r="2452" spans="17:17" ht="15" customHeight="1" x14ac:dyDescent="0.25">
      <c r="Q2452" s="9"/>
    </row>
    <row r="2453" spans="17:17" ht="15" customHeight="1" x14ac:dyDescent="0.25">
      <c r="Q2453" s="9"/>
    </row>
    <row r="2454" spans="17:17" ht="15" customHeight="1" x14ac:dyDescent="0.25">
      <c r="Q2454" s="9"/>
    </row>
    <row r="2455" spans="17:17" ht="15" customHeight="1" x14ac:dyDescent="0.25">
      <c r="Q2455" s="9"/>
    </row>
    <row r="2456" spans="17:17" ht="15" customHeight="1" x14ac:dyDescent="0.25">
      <c r="Q2456" s="9"/>
    </row>
    <row r="2457" spans="17:17" ht="15" customHeight="1" x14ac:dyDescent="0.25">
      <c r="Q2457" s="9"/>
    </row>
    <row r="2458" spans="17:17" ht="15" customHeight="1" x14ac:dyDescent="0.25">
      <c r="Q2458" s="9"/>
    </row>
    <row r="2459" spans="17:17" ht="15" customHeight="1" x14ac:dyDescent="0.25">
      <c r="Q2459" s="9"/>
    </row>
    <row r="2460" spans="17:17" ht="15" customHeight="1" x14ac:dyDescent="0.25">
      <c r="Q2460" s="9"/>
    </row>
    <row r="2461" spans="17:17" ht="15" customHeight="1" x14ac:dyDescent="0.25">
      <c r="Q2461" s="9"/>
    </row>
    <row r="2462" spans="17:17" ht="15" customHeight="1" x14ac:dyDescent="0.25">
      <c r="Q2462" s="9"/>
    </row>
    <row r="2463" spans="17:17" ht="15" customHeight="1" x14ac:dyDescent="0.25">
      <c r="Q2463" s="9"/>
    </row>
    <row r="2464" spans="17:17" ht="15" customHeight="1" x14ac:dyDescent="0.25">
      <c r="Q2464" s="9"/>
    </row>
    <row r="2465" spans="17:17" ht="15" customHeight="1" x14ac:dyDescent="0.25">
      <c r="Q2465" s="9"/>
    </row>
    <row r="2466" spans="17:17" ht="15" customHeight="1" x14ac:dyDescent="0.25">
      <c r="Q2466" s="9"/>
    </row>
    <row r="2467" spans="17:17" ht="15" customHeight="1" x14ac:dyDescent="0.25">
      <c r="Q2467" s="9"/>
    </row>
    <row r="2468" spans="17:17" ht="15" customHeight="1" x14ac:dyDescent="0.25">
      <c r="Q2468" s="9"/>
    </row>
    <row r="2469" spans="17:17" ht="15" customHeight="1" x14ac:dyDescent="0.25">
      <c r="Q2469" s="9"/>
    </row>
    <row r="2470" spans="17:17" ht="15" customHeight="1" x14ac:dyDescent="0.25">
      <c r="Q2470" s="9"/>
    </row>
    <row r="2471" spans="17:17" ht="15" customHeight="1" x14ac:dyDescent="0.25">
      <c r="Q2471" s="9"/>
    </row>
    <row r="2472" spans="17:17" ht="15" customHeight="1" x14ac:dyDescent="0.25">
      <c r="Q2472" s="9"/>
    </row>
    <row r="2473" spans="17:17" ht="15" customHeight="1" x14ac:dyDescent="0.25">
      <c r="Q2473" s="9"/>
    </row>
    <row r="2474" spans="17:17" ht="15" customHeight="1" x14ac:dyDescent="0.25">
      <c r="Q2474" s="9"/>
    </row>
    <row r="2475" spans="17:17" ht="15" customHeight="1" x14ac:dyDescent="0.25">
      <c r="Q2475" s="9"/>
    </row>
    <row r="2476" spans="17:17" ht="15" customHeight="1" x14ac:dyDescent="0.25">
      <c r="Q2476" s="9"/>
    </row>
    <row r="2477" spans="17:17" ht="15" customHeight="1" x14ac:dyDescent="0.25">
      <c r="Q2477" s="9"/>
    </row>
    <row r="2478" spans="17:17" ht="15" customHeight="1" x14ac:dyDescent="0.25">
      <c r="Q2478" s="9"/>
    </row>
    <row r="2479" spans="17:17" ht="15" customHeight="1" x14ac:dyDescent="0.25">
      <c r="Q2479" s="9"/>
    </row>
    <row r="2480" spans="17:17" ht="15" customHeight="1" x14ac:dyDescent="0.25">
      <c r="Q2480" s="9"/>
    </row>
    <row r="2481" spans="17:17" ht="15" customHeight="1" x14ac:dyDescent="0.25">
      <c r="Q2481" s="9"/>
    </row>
    <row r="2482" spans="17:17" ht="15" customHeight="1" x14ac:dyDescent="0.25">
      <c r="Q2482" s="9"/>
    </row>
    <row r="2483" spans="17:17" ht="15" customHeight="1" x14ac:dyDescent="0.25">
      <c r="Q2483" s="9"/>
    </row>
    <row r="2484" spans="17:17" ht="15" customHeight="1" x14ac:dyDescent="0.25">
      <c r="Q2484" s="9"/>
    </row>
    <row r="2485" spans="17:17" ht="15" customHeight="1" x14ac:dyDescent="0.25">
      <c r="Q2485" s="9"/>
    </row>
    <row r="2486" spans="17:17" ht="15" customHeight="1" x14ac:dyDescent="0.25">
      <c r="Q2486" s="9"/>
    </row>
    <row r="2487" spans="17:17" ht="15" customHeight="1" x14ac:dyDescent="0.25">
      <c r="Q2487" s="9"/>
    </row>
    <row r="2488" spans="17:17" ht="15" customHeight="1" x14ac:dyDescent="0.25">
      <c r="Q2488" s="9"/>
    </row>
    <row r="2489" spans="17:17" ht="15" customHeight="1" x14ac:dyDescent="0.25">
      <c r="Q2489" s="9"/>
    </row>
    <row r="2490" spans="17:17" ht="15" customHeight="1" x14ac:dyDescent="0.25">
      <c r="Q2490" s="9"/>
    </row>
    <row r="2491" spans="17:17" ht="15" customHeight="1" x14ac:dyDescent="0.25">
      <c r="Q2491" s="9"/>
    </row>
    <row r="2492" spans="17:17" ht="15" customHeight="1" x14ac:dyDescent="0.25">
      <c r="Q2492" s="9"/>
    </row>
    <row r="2493" spans="17:17" ht="15" customHeight="1" x14ac:dyDescent="0.25">
      <c r="Q2493" s="9"/>
    </row>
    <row r="2494" spans="17:17" ht="15" customHeight="1" x14ac:dyDescent="0.25">
      <c r="Q2494" s="9"/>
    </row>
    <row r="2495" spans="17:17" ht="15" customHeight="1" x14ac:dyDescent="0.25">
      <c r="Q2495" s="9"/>
    </row>
    <row r="2496" spans="17:17" ht="15" customHeight="1" x14ac:dyDescent="0.25">
      <c r="Q2496" s="9"/>
    </row>
    <row r="2497" spans="17:17" ht="15" customHeight="1" x14ac:dyDescent="0.25">
      <c r="Q2497" s="9"/>
    </row>
    <row r="2498" spans="17:17" ht="15" customHeight="1" x14ac:dyDescent="0.25">
      <c r="Q2498" s="9"/>
    </row>
    <row r="2499" spans="17:17" ht="15" customHeight="1" x14ac:dyDescent="0.25">
      <c r="Q2499" s="9"/>
    </row>
    <row r="2500" spans="17:17" ht="15" customHeight="1" x14ac:dyDescent="0.25">
      <c r="Q2500" s="9"/>
    </row>
    <row r="2501" spans="17:17" ht="15" customHeight="1" x14ac:dyDescent="0.25">
      <c r="Q2501" s="9"/>
    </row>
    <row r="2502" spans="17:17" ht="15" customHeight="1" x14ac:dyDescent="0.25">
      <c r="Q2502" s="9"/>
    </row>
    <row r="2503" spans="17:17" ht="15" customHeight="1" x14ac:dyDescent="0.25">
      <c r="Q2503" s="9"/>
    </row>
    <row r="2504" spans="17:17" ht="15" customHeight="1" x14ac:dyDescent="0.25">
      <c r="Q2504" s="9"/>
    </row>
    <row r="2505" spans="17:17" ht="15" customHeight="1" x14ac:dyDescent="0.25">
      <c r="Q2505" s="9"/>
    </row>
    <row r="2506" spans="17:17" ht="15" customHeight="1" x14ac:dyDescent="0.25">
      <c r="Q2506" s="9"/>
    </row>
    <row r="2507" spans="17:17" ht="15" customHeight="1" x14ac:dyDescent="0.25">
      <c r="Q2507" s="9"/>
    </row>
    <row r="2508" spans="17:17" ht="15" customHeight="1" x14ac:dyDescent="0.25">
      <c r="Q2508" s="9"/>
    </row>
    <row r="2509" spans="17:17" ht="15" customHeight="1" x14ac:dyDescent="0.25">
      <c r="Q2509" s="9"/>
    </row>
    <row r="2510" spans="17:17" ht="15" customHeight="1" x14ac:dyDescent="0.25">
      <c r="Q2510" s="9"/>
    </row>
    <row r="2511" spans="17:17" ht="15" customHeight="1" x14ac:dyDescent="0.25">
      <c r="Q2511" s="9"/>
    </row>
    <row r="2512" spans="17:17" ht="15" customHeight="1" x14ac:dyDescent="0.25">
      <c r="Q2512" s="9"/>
    </row>
    <row r="2513" spans="17:17" ht="15" customHeight="1" x14ac:dyDescent="0.25">
      <c r="Q2513" s="9"/>
    </row>
    <row r="2514" spans="17:17" ht="15" customHeight="1" x14ac:dyDescent="0.25">
      <c r="Q2514" s="9"/>
    </row>
    <row r="2515" spans="17:17" ht="15" customHeight="1" x14ac:dyDescent="0.25">
      <c r="Q2515" s="9"/>
    </row>
    <row r="2516" spans="17:17" ht="15" customHeight="1" x14ac:dyDescent="0.25">
      <c r="Q2516" s="9"/>
    </row>
    <row r="2517" spans="17:17" ht="15" customHeight="1" x14ac:dyDescent="0.25">
      <c r="Q2517" s="9"/>
    </row>
    <row r="2518" spans="17:17" ht="15" customHeight="1" x14ac:dyDescent="0.25">
      <c r="Q2518" s="9"/>
    </row>
    <row r="2519" spans="17:17" ht="15" customHeight="1" x14ac:dyDescent="0.25">
      <c r="Q2519" s="9"/>
    </row>
    <row r="2520" spans="17:17" ht="15" customHeight="1" x14ac:dyDescent="0.25">
      <c r="Q2520" s="9"/>
    </row>
    <row r="2521" spans="17:17" ht="15" customHeight="1" x14ac:dyDescent="0.25">
      <c r="Q2521" s="9"/>
    </row>
    <row r="2522" spans="17:17" ht="15" customHeight="1" x14ac:dyDescent="0.25">
      <c r="Q2522" s="9"/>
    </row>
    <row r="2523" spans="17:17" ht="15" customHeight="1" x14ac:dyDescent="0.25">
      <c r="Q2523" s="9"/>
    </row>
    <row r="2524" spans="17:17" ht="15" customHeight="1" x14ac:dyDescent="0.25">
      <c r="Q2524" s="9"/>
    </row>
    <row r="2525" spans="17:17" ht="15" customHeight="1" x14ac:dyDescent="0.25">
      <c r="Q2525" s="9"/>
    </row>
    <row r="2526" spans="17:17" ht="15" customHeight="1" x14ac:dyDescent="0.25">
      <c r="Q2526" s="9"/>
    </row>
    <row r="2527" spans="17:17" ht="15" customHeight="1" x14ac:dyDescent="0.25">
      <c r="Q2527" s="9"/>
    </row>
    <row r="2528" spans="17:17" ht="15" customHeight="1" x14ac:dyDescent="0.25">
      <c r="Q2528" s="9"/>
    </row>
    <row r="2529" spans="17:17" ht="15" customHeight="1" x14ac:dyDescent="0.25">
      <c r="Q2529" s="9"/>
    </row>
    <row r="2530" spans="17:17" ht="15" customHeight="1" x14ac:dyDescent="0.25">
      <c r="Q2530" s="9"/>
    </row>
    <row r="2531" spans="17:17" ht="15" customHeight="1" x14ac:dyDescent="0.25">
      <c r="Q2531" s="9"/>
    </row>
    <row r="2532" spans="17:17" ht="15" customHeight="1" x14ac:dyDescent="0.25">
      <c r="Q2532" s="9"/>
    </row>
    <row r="2533" spans="17:17" ht="15" customHeight="1" x14ac:dyDescent="0.25">
      <c r="Q2533" s="9"/>
    </row>
    <row r="2534" spans="17:17" ht="15" customHeight="1" x14ac:dyDescent="0.25">
      <c r="Q2534" s="9"/>
    </row>
    <row r="2535" spans="17:17" ht="15" customHeight="1" x14ac:dyDescent="0.25">
      <c r="Q2535" s="9"/>
    </row>
    <row r="2536" spans="17:17" ht="15" customHeight="1" x14ac:dyDescent="0.25">
      <c r="Q2536" s="9"/>
    </row>
    <row r="2537" spans="17:17" ht="15" customHeight="1" x14ac:dyDescent="0.25">
      <c r="Q2537" s="9"/>
    </row>
    <row r="2538" spans="17:17" ht="15" customHeight="1" x14ac:dyDescent="0.25">
      <c r="Q2538" s="9"/>
    </row>
    <row r="2539" spans="17:17" ht="15" customHeight="1" x14ac:dyDescent="0.25">
      <c r="Q2539" s="9"/>
    </row>
    <row r="2540" spans="17:17" ht="15" customHeight="1" x14ac:dyDescent="0.25">
      <c r="Q2540" s="9"/>
    </row>
    <row r="2541" spans="17:17" ht="15" customHeight="1" x14ac:dyDescent="0.25">
      <c r="Q2541" s="9"/>
    </row>
    <row r="2542" spans="17:17" ht="15" customHeight="1" x14ac:dyDescent="0.25">
      <c r="Q2542" s="9"/>
    </row>
    <row r="2543" spans="17:17" ht="15" customHeight="1" x14ac:dyDescent="0.25">
      <c r="Q2543" s="9"/>
    </row>
    <row r="2544" spans="17:17" ht="15" customHeight="1" x14ac:dyDescent="0.25">
      <c r="Q2544" s="9"/>
    </row>
    <row r="2545" spans="17:17" ht="15" customHeight="1" x14ac:dyDescent="0.25">
      <c r="Q2545" s="9"/>
    </row>
    <row r="2546" spans="17:17" ht="15" customHeight="1" x14ac:dyDescent="0.25">
      <c r="Q2546" s="9"/>
    </row>
    <row r="2547" spans="17:17" ht="15" customHeight="1" x14ac:dyDescent="0.25">
      <c r="Q2547" s="9"/>
    </row>
    <row r="2548" spans="17:17" ht="15" customHeight="1" x14ac:dyDescent="0.25">
      <c r="Q2548" s="9"/>
    </row>
    <row r="2549" spans="17:17" ht="15" customHeight="1" x14ac:dyDescent="0.25">
      <c r="Q2549" s="9"/>
    </row>
    <row r="2550" spans="17:17" ht="15" customHeight="1" x14ac:dyDescent="0.25">
      <c r="Q2550" s="9"/>
    </row>
    <row r="2551" spans="17:17" ht="15" customHeight="1" x14ac:dyDescent="0.25">
      <c r="Q2551" s="9"/>
    </row>
    <row r="2552" spans="17:17" ht="15" customHeight="1" x14ac:dyDescent="0.25">
      <c r="Q2552" s="9"/>
    </row>
    <row r="2553" spans="17:17" ht="15" customHeight="1" x14ac:dyDescent="0.25">
      <c r="Q2553" s="9"/>
    </row>
    <row r="2554" spans="17:17" ht="15" customHeight="1" x14ac:dyDescent="0.25">
      <c r="Q2554" s="9"/>
    </row>
    <row r="2555" spans="17:17" ht="15" customHeight="1" x14ac:dyDescent="0.25">
      <c r="Q2555" s="9"/>
    </row>
    <row r="2556" spans="17:17" ht="15" customHeight="1" x14ac:dyDescent="0.25">
      <c r="Q2556" s="9"/>
    </row>
    <row r="2557" spans="17:17" ht="15" customHeight="1" x14ac:dyDescent="0.25">
      <c r="Q2557" s="9"/>
    </row>
    <row r="2558" spans="17:17" ht="15" customHeight="1" x14ac:dyDescent="0.25">
      <c r="Q2558" s="9"/>
    </row>
    <row r="2559" spans="17:17" ht="15" customHeight="1" x14ac:dyDescent="0.25">
      <c r="Q2559" s="9"/>
    </row>
    <row r="2560" spans="17:17" ht="15" customHeight="1" x14ac:dyDescent="0.25">
      <c r="Q2560" s="9"/>
    </row>
    <row r="2561" spans="17:17" ht="15" customHeight="1" x14ac:dyDescent="0.25">
      <c r="Q2561" s="9"/>
    </row>
    <row r="2562" spans="17:17" ht="15" customHeight="1" x14ac:dyDescent="0.25">
      <c r="Q2562" s="9"/>
    </row>
    <row r="2563" spans="17:17" ht="15" customHeight="1" x14ac:dyDescent="0.25">
      <c r="Q2563" s="9"/>
    </row>
    <row r="2564" spans="17:17" ht="15" customHeight="1" x14ac:dyDescent="0.25">
      <c r="Q2564" s="9"/>
    </row>
    <row r="2565" spans="17:17" ht="15" customHeight="1" x14ac:dyDescent="0.25">
      <c r="Q2565" s="9"/>
    </row>
    <row r="2566" spans="17:17" ht="15" customHeight="1" x14ac:dyDescent="0.25">
      <c r="Q2566" s="9"/>
    </row>
    <row r="2567" spans="17:17" ht="15" customHeight="1" x14ac:dyDescent="0.25">
      <c r="Q2567" s="9"/>
    </row>
    <row r="2568" spans="17:17" ht="15" customHeight="1" x14ac:dyDescent="0.25">
      <c r="Q2568" s="9"/>
    </row>
    <row r="2569" spans="17:17" ht="15" customHeight="1" x14ac:dyDescent="0.25">
      <c r="Q2569" s="9"/>
    </row>
    <row r="2570" spans="17:17" ht="15" customHeight="1" x14ac:dyDescent="0.25">
      <c r="Q2570" s="9"/>
    </row>
    <row r="2571" spans="17:17" ht="15" customHeight="1" x14ac:dyDescent="0.25">
      <c r="Q2571" s="9"/>
    </row>
    <row r="2572" spans="17:17" ht="15" customHeight="1" x14ac:dyDescent="0.25">
      <c r="Q2572" s="9"/>
    </row>
    <row r="2573" spans="17:17" ht="15" customHeight="1" x14ac:dyDescent="0.25">
      <c r="Q2573" s="9"/>
    </row>
    <row r="2574" spans="17:17" ht="15" customHeight="1" x14ac:dyDescent="0.25">
      <c r="Q2574" s="9"/>
    </row>
    <row r="2575" spans="17:17" ht="15" customHeight="1" x14ac:dyDescent="0.25">
      <c r="Q2575" s="9"/>
    </row>
    <row r="2576" spans="17:17" ht="15" customHeight="1" x14ac:dyDescent="0.25">
      <c r="Q2576" s="9"/>
    </row>
    <row r="2577" spans="17:17" ht="15" customHeight="1" x14ac:dyDescent="0.25">
      <c r="Q2577" s="9"/>
    </row>
    <row r="2578" spans="17:17" ht="15" customHeight="1" x14ac:dyDescent="0.25">
      <c r="Q2578" s="9"/>
    </row>
    <row r="2579" spans="17:17" ht="15" customHeight="1" x14ac:dyDescent="0.25">
      <c r="Q2579" s="9"/>
    </row>
    <row r="2580" spans="17:17" ht="15" customHeight="1" x14ac:dyDescent="0.25">
      <c r="Q2580" s="9"/>
    </row>
    <row r="2581" spans="17:17" ht="15" customHeight="1" x14ac:dyDescent="0.25">
      <c r="Q2581" s="9"/>
    </row>
    <row r="2582" spans="17:17" ht="15" customHeight="1" x14ac:dyDescent="0.25">
      <c r="Q2582" s="9"/>
    </row>
    <row r="2583" spans="17:17" ht="15" customHeight="1" x14ac:dyDescent="0.25">
      <c r="Q2583" s="9"/>
    </row>
    <row r="2584" spans="17:17" ht="15" customHeight="1" x14ac:dyDescent="0.25">
      <c r="Q2584" s="9"/>
    </row>
    <row r="2585" spans="17:17" ht="15" customHeight="1" x14ac:dyDescent="0.25">
      <c r="Q2585" s="9"/>
    </row>
    <row r="2586" spans="17:17" ht="15" customHeight="1" x14ac:dyDescent="0.25">
      <c r="Q2586" s="9"/>
    </row>
    <row r="2587" spans="17:17" ht="15" customHeight="1" x14ac:dyDescent="0.25">
      <c r="Q2587" s="9"/>
    </row>
    <row r="2588" spans="17:17" ht="15" customHeight="1" x14ac:dyDescent="0.25">
      <c r="Q2588" s="9"/>
    </row>
    <row r="2589" spans="17:17" ht="15" customHeight="1" x14ac:dyDescent="0.25">
      <c r="Q2589" s="9"/>
    </row>
    <row r="2590" spans="17:17" ht="15" customHeight="1" x14ac:dyDescent="0.25">
      <c r="Q2590" s="9"/>
    </row>
    <row r="2591" spans="17:17" ht="15" customHeight="1" x14ac:dyDescent="0.25">
      <c r="Q2591" s="9"/>
    </row>
    <row r="2592" spans="17:17" ht="15" customHeight="1" x14ac:dyDescent="0.25">
      <c r="Q2592" s="9"/>
    </row>
    <row r="2593" spans="17:17" ht="15" customHeight="1" x14ac:dyDescent="0.25">
      <c r="Q2593" s="9"/>
    </row>
    <row r="2594" spans="17:17" ht="15" customHeight="1" x14ac:dyDescent="0.25">
      <c r="Q2594" s="9"/>
    </row>
    <row r="2595" spans="17:17" ht="15" customHeight="1" x14ac:dyDescent="0.25">
      <c r="Q2595" s="9"/>
    </row>
    <row r="2596" spans="17:17" ht="15" customHeight="1" x14ac:dyDescent="0.25">
      <c r="Q2596" s="9"/>
    </row>
    <row r="2597" spans="17:17" ht="15" customHeight="1" x14ac:dyDescent="0.25">
      <c r="Q2597" s="9"/>
    </row>
    <row r="2598" spans="17:17" ht="15" customHeight="1" x14ac:dyDescent="0.25">
      <c r="Q2598" s="9"/>
    </row>
    <row r="2599" spans="17:17" ht="15" customHeight="1" x14ac:dyDescent="0.25">
      <c r="Q2599" s="9"/>
    </row>
    <row r="2600" spans="17:17" ht="15" customHeight="1" x14ac:dyDescent="0.25">
      <c r="Q2600" s="9"/>
    </row>
    <row r="2601" spans="17:17" ht="15" customHeight="1" x14ac:dyDescent="0.25">
      <c r="Q2601" s="9"/>
    </row>
    <row r="2602" spans="17:17" ht="15" customHeight="1" x14ac:dyDescent="0.25">
      <c r="Q2602" s="9"/>
    </row>
    <row r="2603" spans="17:17" ht="15" customHeight="1" x14ac:dyDescent="0.25">
      <c r="Q2603" s="9"/>
    </row>
    <row r="2604" spans="17:17" ht="15" customHeight="1" x14ac:dyDescent="0.25">
      <c r="Q2604" s="9"/>
    </row>
    <row r="2605" spans="17:17" ht="15" customHeight="1" x14ac:dyDescent="0.25">
      <c r="Q2605" s="9"/>
    </row>
    <row r="2606" spans="17:17" ht="15" customHeight="1" x14ac:dyDescent="0.25">
      <c r="Q2606" s="9"/>
    </row>
    <row r="2607" spans="17:17" ht="15" customHeight="1" x14ac:dyDescent="0.25">
      <c r="Q2607" s="9"/>
    </row>
    <row r="2608" spans="17:17" ht="15" customHeight="1" x14ac:dyDescent="0.25">
      <c r="Q2608" s="9"/>
    </row>
    <row r="2609" spans="17:17" ht="15" customHeight="1" x14ac:dyDescent="0.25">
      <c r="Q2609" s="9"/>
    </row>
    <row r="2610" spans="17:17" ht="15" customHeight="1" x14ac:dyDescent="0.25">
      <c r="Q2610" s="9"/>
    </row>
    <row r="2611" spans="17:17" ht="15" customHeight="1" x14ac:dyDescent="0.25">
      <c r="Q2611" s="9"/>
    </row>
    <row r="2612" spans="17:17" ht="15" customHeight="1" x14ac:dyDescent="0.25">
      <c r="Q2612" s="9"/>
    </row>
    <row r="2613" spans="17:17" ht="15" customHeight="1" x14ac:dyDescent="0.25">
      <c r="Q2613" s="9"/>
    </row>
    <row r="2614" spans="17:17" ht="15" customHeight="1" x14ac:dyDescent="0.25">
      <c r="Q2614" s="9"/>
    </row>
    <row r="2615" spans="17:17" ht="15" customHeight="1" x14ac:dyDescent="0.25">
      <c r="Q2615" s="9"/>
    </row>
    <row r="2616" spans="17:17" ht="15" customHeight="1" x14ac:dyDescent="0.25">
      <c r="Q2616" s="9"/>
    </row>
    <row r="2617" spans="17:17" ht="15" customHeight="1" x14ac:dyDescent="0.25">
      <c r="Q2617" s="9"/>
    </row>
    <row r="2618" spans="17:17" ht="15" customHeight="1" x14ac:dyDescent="0.25">
      <c r="Q2618" s="9"/>
    </row>
    <row r="2619" spans="17:17" ht="15" customHeight="1" x14ac:dyDescent="0.25">
      <c r="Q2619" s="9"/>
    </row>
    <row r="2620" spans="17:17" ht="15" customHeight="1" x14ac:dyDescent="0.25">
      <c r="Q2620" s="9"/>
    </row>
    <row r="2621" spans="17:17" ht="15" customHeight="1" x14ac:dyDescent="0.25">
      <c r="Q2621" s="9"/>
    </row>
    <row r="2622" spans="17:17" ht="15" customHeight="1" x14ac:dyDescent="0.25">
      <c r="Q2622" s="9"/>
    </row>
    <row r="2623" spans="17:17" ht="15" customHeight="1" x14ac:dyDescent="0.25">
      <c r="Q2623" s="9"/>
    </row>
    <row r="2624" spans="17:17" ht="15" customHeight="1" x14ac:dyDescent="0.25">
      <c r="Q2624" s="9"/>
    </row>
    <row r="2625" spans="17:17" ht="15" customHeight="1" x14ac:dyDescent="0.25">
      <c r="Q2625" s="9"/>
    </row>
    <row r="2626" spans="17:17" ht="15" customHeight="1" x14ac:dyDescent="0.25">
      <c r="Q2626" s="9"/>
    </row>
    <row r="2627" spans="17:17" ht="15" customHeight="1" x14ac:dyDescent="0.25">
      <c r="Q2627" s="9"/>
    </row>
    <row r="2628" spans="17:17" ht="15" customHeight="1" x14ac:dyDescent="0.25">
      <c r="Q2628" s="9"/>
    </row>
    <row r="2629" spans="17:17" ht="15" customHeight="1" x14ac:dyDescent="0.25">
      <c r="Q2629" s="9"/>
    </row>
    <row r="2630" spans="17:17" ht="15" customHeight="1" x14ac:dyDescent="0.25">
      <c r="Q2630" s="9"/>
    </row>
    <row r="2631" spans="17:17" ht="15" customHeight="1" x14ac:dyDescent="0.25">
      <c r="Q2631" s="9"/>
    </row>
    <row r="2632" spans="17:17" ht="15" customHeight="1" x14ac:dyDescent="0.25">
      <c r="Q2632" s="9"/>
    </row>
    <row r="2633" spans="17:17" ht="15" customHeight="1" x14ac:dyDescent="0.25">
      <c r="Q2633" s="9"/>
    </row>
    <row r="2634" spans="17:17" ht="15" customHeight="1" x14ac:dyDescent="0.25">
      <c r="Q2634" s="9"/>
    </row>
    <row r="2635" spans="17:17" ht="15" customHeight="1" x14ac:dyDescent="0.25">
      <c r="Q2635" s="9"/>
    </row>
    <row r="2636" spans="17:17" ht="15" customHeight="1" x14ac:dyDescent="0.25">
      <c r="Q2636" s="9"/>
    </row>
    <row r="2637" spans="17:17" ht="15" customHeight="1" x14ac:dyDescent="0.25">
      <c r="Q2637" s="9"/>
    </row>
    <row r="2638" spans="17:17" ht="15" customHeight="1" x14ac:dyDescent="0.25">
      <c r="Q2638" s="9"/>
    </row>
    <row r="2639" spans="17:17" ht="15" customHeight="1" x14ac:dyDescent="0.25">
      <c r="Q2639" s="9"/>
    </row>
    <row r="2640" spans="17:17" ht="15" customHeight="1" x14ac:dyDescent="0.25">
      <c r="Q2640" s="9"/>
    </row>
    <row r="2641" spans="17:17" ht="15" customHeight="1" x14ac:dyDescent="0.25">
      <c r="Q2641" s="9"/>
    </row>
    <row r="2642" spans="17:17" ht="15" customHeight="1" x14ac:dyDescent="0.25">
      <c r="Q2642" s="9"/>
    </row>
    <row r="2643" spans="17:17" ht="15" customHeight="1" x14ac:dyDescent="0.25">
      <c r="Q2643" s="9"/>
    </row>
    <row r="2644" spans="17:17" ht="15" customHeight="1" x14ac:dyDescent="0.25">
      <c r="Q2644" s="9"/>
    </row>
    <row r="2645" spans="17:17" ht="15" customHeight="1" x14ac:dyDescent="0.25">
      <c r="Q2645" s="9"/>
    </row>
    <row r="2646" spans="17:17" ht="15" customHeight="1" x14ac:dyDescent="0.25">
      <c r="Q2646" s="9"/>
    </row>
    <row r="2647" spans="17:17" ht="15" customHeight="1" x14ac:dyDescent="0.25">
      <c r="Q2647" s="9"/>
    </row>
    <row r="2648" spans="17:17" ht="15" customHeight="1" x14ac:dyDescent="0.25">
      <c r="Q2648" s="9"/>
    </row>
    <row r="2649" spans="17:17" ht="15" customHeight="1" x14ac:dyDescent="0.25">
      <c r="Q2649" s="9"/>
    </row>
    <row r="2650" spans="17:17" ht="15" customHeight="1" x14ac:dyDescent="0.25">
      <c r="Q2650" s="9"/>
    </row>
    <row r="2651" spans="17:17" ht="15" customHeight="1" x14ac:dyDescent="0.25">
      <c r="Q2651" s="9"/>
    </row>
    <row r="2652" spans="17:17" ht="15" customHeight="1" x14ac:dyDescent="0.25">
      <c r="Q2652" s="9"/>
    </row>
    <row r="2653" spans="17:17" ht="15" customHeight="1" x14ac:dyDescent="0.25">
      <c r="Q2653" s="9"/>
    </row>
    <row r="2654" spans="17:17" ht="15" customHeight="1" x14ac:dyDescent="0.25">
      <c r="Q2654" s="9"/>
    </row>
    <row r="2655" spans="17:17" ht="15" customHeight="1" x14ac:dyDescent="0.25">
      <c r="Q2655" s="9"/>
    </row>
    <row r="2656" spans="17:17" ht="15" customHeight="1" x14ac:dyDescent="0.25">
      <c r="Q2656" s="9"/>
    </row>
    <row r="2657" spans="17:17" ht="15" customHeight="1" x14ac:dyDescent="0.25">
      <c r="Q2657" s="9"/>
    </row>
    <row r="2658" spans="17:17" ht="15" customHeight="1" x14ac:dyDescent="0.25">
      <c r="Q2658" s="9"/>
    </row>
    <row r="2659" spans="17:17" ht="15" customHeight="1" x14ac:dyDescent="0.25">
      <c r="Q2659" s="9"/>
    </row>
    <row r="2660" spans="17:17" ht="15" customHeight="1" x14ac:dyDescent="0.25">
      <c r="Q2660" s="9"/>
    </row>
    <row r="2661" spans="17:17" ht="15" customHeight="1" x14ac:dyDescent="0.25">
      <c r="Q2661" s="9"/>
    </row>
    <row r="2662" spans="17:17" ht="15" customHeight="1" x14ac:dyDescent="0.25">
      <c r="Q2662" s="9"/>
    </row>
    <row r="2663" spans="17:17" ht="15" customHeight="1" x14ac:dyDescent="0.25">
      <c r="Q2663" s="9"/>
    </row>
    <row r="2664" spans="17:17" ht="15" customHeight="1" x14ac:dyDescent="0.25">
      <c r="Q2664" s="9"/>
    </row>
    <row r="2665" spans="17:17" ht="15" customHeight="1" x14ac:dyDescent="0.25">
      <c r="Q2665" s="9"/>
    </row>
    <row r="2666" spans="17:17" ht="15" customHeight="1" x14ac:dyDescent="0.25">
      <c r="Q2666" s="9"/>
    </row>
    <row r="2667" spans="17:17" ht="15" customHeight="1" x14ac:dyDescent="0.25">
      <c r="Q2667" s="9"/>
    </row>
    <row r="2668" spans="17:17" ht="15" customHeight="1" x14ac:dyDescent="0.25">
      <c r="Q2668" s="9"/>
    </row>
    <row r="2669" spans="17:17" ht="15" customHeight="1" x14ac:dyDescent="0.25">
      <c r="Q2669" s="9"/>
    </row>
    <row r="2670" spans="17:17" ht="15" customHeight="1" x14ac:dyDescent="0.25">
      <c r="Q2670" s="9"/>
    </row>
    <row r="2671" spans="17:17" ht="15" customHeight="1" x14ac:dyDescent="0.25">
      <c r="Q2671" s="9"/>
    </row>
    <row r="2672" spans="17:17" ht="15" customHeight="1" x14ac:dyDescent="0.25">
      <c r="Q2672" s="9"/>
    </row>
    <row r="2673" spans="17:17" ht="15" customHeight="1" x14ac:dyDescent="0.25">
      <c r="Q2673" s="9"/>
    </row>
    <row r="2674" spans="17:17" ht="15" customHeight="1" x14ac:dyDescent="0.25">
      <c r="Q2674" s="9"/>
    </row>
    <row r="2675" spans="17:17" ht="15" customHeight="1" x14ac:dyDescent="0.25">
      <c r="Q2675" s="9"/>
    </row>
    <row r="2676" spans="17:17" ht="15" customHeight="1" x14ac:dyDescent="0.25">
      <c r="Q2676" s="9"/>
    </row>
    <row r="2677" spans="17:17" ht="15" customHeight="1" x14ac:dyDescent="0.25">
      <c r="Q2677" s="9"/>
    </row>
    <row r="2678" spans="17:17" ht="15" customHeight="1" x14ac:dyDescent="0.25">
      <c r="Q2678" s="9"/>
    </row>
    <row r="2679" spans="17:17" ht="15" customHeight="1" x14ac:dyDescent="0.25">
      <c r="Q2679" s="9"/>
    </row>
    <row r="2680" spans="17:17" ht="15" customHeight="1" x14ac:dyDescent="0.25">
      <c r="Q2680" s="9"/>
    </row>
    <row r="2681" spans="17:17" ht="15" customHeight="1" x14ac:dyDescent="0.25">
      <c r="Q2681" s="9"/>
    </row>
    <row r="2682" spans="17:17" ht="15" customHeight="1" x14ac:dyDescent="0.25">
      <c r="Q2682" s="9"/>
    </row>
    <row r="2683" spans="17:17" ht="15" customHeight="1" x14ac:dyDescent="0.25">
      <c r="Q2683" s="9"/>
    </row>
    <row r="2684" spans="17:17" ht="15" customHeight="1" x14ac:dyDescent="0.25">
      <c r="Q2684" s="9"/>
    </row>
    <row r="2685" spans="17:17" ht="15" customHeight="1" x14ac:dyDescent="0.25">
      <c r="Q2685" s="9"/>
    </row>
    <row r="2686" spans="17:17" ht="15" customHeight="1" x14ac:dyDescent="0.25">
      <c r="Q2686" s="9"/>
    </row>
    <row r="2687" spans="17:17" ht="15" customHeight="1" x14ac:dyDescent="0.25">
      <c r="Q2687" s="9"/>
    </row>
    <row r="2688" spans="17:17" ht="15" customHeight="1" x14ac:dyDescent="0.25">
      <c r="Q2688" s="9"/>
    </row>
    <row r="2689" spans="17:17" ht="15" customHeight="1" x14ac:dyDescent="0.25">
      <c r="Q2689" s="9"/>
    </row>
    <row r="2690" spans="17:17" ht="15" customHeight="1" x14ac:dyDescent="0.25">
      <c r="Q2690" s="9"/>
    </row>
    <row r="2691" spans="17:17" ht="15" customHeight="1" x14ac:dyDescent="0.25">
      <c r="Q2691" s="9"/>
    </row>
    <row r="2692" spans="17:17" ht="15" customHeight="1" x14ac:dyDescent="0.25">
      <c r="Q2692" s="9"/>
    </row>
    <row r="2693" spans="17:17" ht="15" customHeight="1" x14ac:dyDescent="0.25">
      <c r="Q2693" s="9"/>
    </row>
    <row r="2694" spans="17:17" ht="15" customHeight="1" x14ac:dyDescent="0.25">
      <c r="Q2694" s="9"/>
    </row>
    <row r="2695" spans="17:17" ht="15" customHeight="1" x14ac:dyDescent="0.25">
      <c r="Q2695" s="9"/>
    </row>
    <row r="2696" spans="17:17" ht="15" customHeight="1" x14ac:dyDescent="0.25">
      <c r="Q2696" s="9"/>
    </row>
    <row r="2697" spans="17:17" ht="15" customHeight="1" x14ac:dyDescent="0.25">
      <c r="Q2697" s="9"/>
    </row>
    <row r="2698" spans="17:17" ht="15" customHeight="1" x14ac:dyDescent="0.25">
      <c r="Q2698" s="9"/>
    </row>
    <row r="2699" spans="17:17" ht="15" customHeight="1" x14ac:dyDescent="0.25">
      <c r="Q2699" s="9"/>
    </row>
    <row r="2700" spans="17:17" ht="15" customHeight="1" x14ac:dyDescent="0.25">
      <c r="Q2700" s="9"/>
    </row>
    <row r="2701" spans="17:17" ht="15" customHeight="1" x14ac:dyDescent="0.25">
      <c r="Q2701" s="9"/>
    </row>
    <row r="2702" spans="17:17" ht="15" customHeight="1" x14ac:dyDescent="0.25">
      <c r="Q2702" s="9"/>
    </row>
    <row r="2703" spans="17:17" ht="15" customHeight="1" x14ac:dyDescent="0.25">
      <c r="Q2703" s="9"/>
    </row>
    <row r="2704" spans="17:17" ht="15" customHeight="1" x14ac:dyDescent="0.25">
      <c r="Q2704" s="9"/>
    </row>
    <row r="2705" spans="17:17" ht="15" customHeight="1" x14ac:dyDescent="0.25">
      <c r="Q2705" s="9"/>
    </row>
    <row r="2706" spans="17:17" ht="15" customHeight="1" x14ac:dyDescent="0.25">
      <c r="Q2706" s="9"/>
    </row>
    <row r="2707" spans="17:17" ht="15" customHeight="1" x14ac:dyDescent="0.25">
      <c r="Q2707" s="9"/>
    </row>
    <row r="2708" spans="17:17" ht="15" customHeight="1" x14ac:dyDescent="0.25">
      <c r="Q2708" s="9"/>
    </row>
    <row r="2709" spans="17:17" ht="15" customHeight="1" x14ac:dyDescent="0.25">
      <c r="Q2709" s="9"/>
    </row>
    <row r="2710" spans="17:17" ht="15" customHeight="1" x14ac:dyDescent="0.25">
      <c r="Q2710" s="9"/>
    </row>
    <row r="2711" spans="17:17" ht="15" customHeight="1" x14ac:dyDescent="0.25">
      <c r="Q2711" s="9"/>
    </row>
    <row r="2712" spans="17:17" ht="15" customHeight="1" x14ac:dyDescent="0.25">
      <c r="Q2712" s="9"/>
    </row>
    <row r="2713" spans="17:17" ht="15" customHeight="1" x14ac:dyDescent="0.25">
      <c r="Q2713" s="9"/>
    </row>
    <row r="2714" spans="17:17" ht="15" customHeight="1" x14ac:dyDescent="0.25">
      <c r="Q2714" s="9"/>
    </row>
    <row r="2715" spans="17:17" ht="15" customHeight="1" x14ac:dyDescent="0.25">
      <c r="Q2715" s="9"/>
    </row>
    <row r="2716" spans="17:17" ht="15" customHeight="1" x14ac:dyDescent="0.25">
      <c r="Q2716" s="9"/>
    </row>
    <row r="2717" spans="17:17" ht="15" customHeight="1" x14ac:dyDescent="0.25">
      <c r="Q2717" s="9"/>
    </row>
    <row r="2718" spans="17:17" ht="15" customHeight="1" x14ac:dyDescent="0.25">
      <c r="Q2718" s="9"/>
    </row>
    <row r="2719" spans="17:17" ht="15" customHeight="1" x14ac:dyDescent="0.25">
      <c r="Q2719" s="9"/>
    </row>
    <row r="2720" spans="17:17" ht="15" customHeight="1" x14ac:dyDescent="0.25">
      <c r="Q2720" s="9"/>
    </row>
    <row r="2721" spans="17:17" ht="15" customHeight="1" x14ac:dyDescent="0.25">
      <c r="Q2721" s="9"/>
    </row>
    <row r="2722" spans="17:17" ht="15" customHeight="1" x14ac:dyDescent="0.25">
      <c r="Q2722" s="9"/>
    </row>
    <row r="2723" spans="17:17" ht="15" customHeight="1" x14ac:dyDescent="0.25">
      <c r="Q2723" s="9"/>
    </row>
    <row r="2724" spans="17:17" ht="15" customHeight="1" x14ac:dyDescent="0.25">
      <c r="Q2724" s="9"/>
    </row>
    <row r="2725" spans="17:17" ht="15" customHeight="1" x14ac:dyDescent="0.25">
      <c r="Q2725" s="9"/>
    </row>
    <row r="2726" spans="17:17" ht="15" customHeight="1" x14ac:dyDescent="0.25">
      <c r="Q2726" s="9"/>
    </row>
    <row r="2727" spans="17:17" ht="15" customHeight="1" x14ac:dyDescent="0.25">
      <c r="Q2727" s="9"/>
    </row>
    <row r="2728" spans="17:17" ht="15" customHeight="1" x14ac:dyDescent="0.25">
      <c r="Q2728" s="9"/>
    </row>
    <row r="2729" spans="17:17" ht="15" customHeight="1" x14ac:dyDescent="0.25">
      <c r="Q2729" s="9"/>
    </row>
    <row r="2730" spans="17:17" ht="15" customHeight="1" x14ac:dyDescent="0.25">
      <c r="Q2730" s="9"/>
    </row>
    <row r="2731" spans="17:17" ht="15" customHeight="1" x14ac:dyDescent="0.25">
      <c r="Q2731" s="9"/>
    </row>
    <row r="2732" spans="17:17" ht="15" customHeight="1" x14ac:dyDescent="0.25">
      <c r="Q2732" s="9"/>
    </row>
    <row r="2733" spans="17:17" ht="15" customHeight="1" x14ac:dyDescent="0.25">
      <c r="Q2733" s="9"/>
    </row>
    <row r="2734" spans="17:17" ht="15" customHeight="1" x14ac:dyDescent="0.25">
      <c r="Q2734" s="9"/>
    </row>
    <row r="2735" spans="17:17" ht="15" customHeight="1" x14ac:dyDescent="0.25">
      <c r="Q2735" s="9"/>
    </row>
    <row r="2736" spans="17:17" ht="15" customHeight="1" x14ac:dyDescent="0.25">
      <c r="Q2736" s="9"/>
    </row>
    <row r="2737" spans="17:17" ht="15" customHeight="1" x14ac:dyDescent="0.25">
      <c r="Q2737" s="9"/>
    </row>
    <row r="2738" spans="17:17" ht="15" customHeight="1" x14ac:dyDescent="0.25">
      <c r="Q2738" s="9"/>
    </row>
    <row r="2739" spans="17:17" ht="15" customHeight="1" x14ac:dyDescent="0.25">
      <c r="Q2739" s="9"/>
    </row>
    <row r="2740" spans="17:17" ht="15" customHeight="1" x14ac:dyDescent="0.25">
      <c r="Q2740" s="9"/>
    </row>
    <row r="2741" spans="17:17" ht="15" customHeight="1" x14ac:dyDescent="0.25">
      <c r="Q2741" s="9"/>
    </row>
    <row r="2742" spans="17:17" ht="15" customHeight="1" x14ac:dyDescent="0.25">
      <c r="Q2742" s="9"/>
    </row>
    <row r="2743" spans="17:17" ht="15" customHeight="1" x14ac:dyDescent="0.25">
      <c r="Q2743" s="9"/>
    </row>
    <row r="2744" spans="17:17" ht="15" customHeight="1" x14ac:dyDescent="0.25">
      <c r="Q2744" s="9"/>
    </row>
    <row r="2745" spans="17:17" ht="15" customHeight="1" x14ac:dyDescent="0.25">
      <c r="Q2745" s="9"/>
    </row>
    <row r="2746" spans="17:17" ht="15" customHeight="1" x14ac:dyDescent="0.25">
      <c r="Q2746" s="9"/>
    </row>
    <row r="2747" spans="17:17" ht="15" customHeight="1" x14ac:dyDescent="0.25">
      <c r="Q2747" s="9"/>
    </row>
    <row r="2748" spans="17:17" ht="15" customHeight="1" x14ac:dyDescent="0.25">
      <c r="Q2748" s="9"/>
    </row>
    <row r="2749" spans="17:17" ht="15" customHeight="1" x14ac:dyDescent="0.25">
      <c r="Q2749" s="9"/>
    </row>
    <row r="2750" spans="17:17" ht="15" customHeight="1" x14ac:dyDescent="0.25">
      <c r="Q2750" s="9"/>
    </row>
    <row r="2751" spans="17:17" ht="15" customHeight="1" x14ac:dyDescent="0.25">
      <c r="Q2751" s="9"/>
    </row>
    <row r="2752" spans="17:17" ht="15" customHeight="1" x14ac:dyDescent="0.25">
      <c r="Q2752" s="9"/>
    </row>
    <row r="2753" spans="17:17" ht="15" customHeight="1" x14ac:dyDescent="0.25">
      <c r="Q2753" s="9"/>
    </row>
    <row r="2754" spans="17:17" ht="15" customHeight="1" x14ac:dyDescent="0.25">
      <c r="Q2754" s="9"/>
    </row>
    <row r="2755" spans="17:17" ht="15" customHeight="1" x14ac:dyDescent="0.25">
      <c r="Q2755" s="9"/>
    </row>
    <row r="2756" spans="17:17" ht="15" customHeight="1" x14ac:dyDescent="0.25">
      <c r="Q2756" s="9"/>
    </row>
    <row r="2757" spans="17:17" ht="15" customHeight="1" x14ac:dyDescent="0.25">
      <c r="Q2757" s="9"/>
    </row>
    <row r="2758" spans="17:17" ht="15" customHeight="1" x14ac:dyDescent="0.25">
      <c r="Q2758" s="9"/>
    </row>
    <row r="2759" spans="17:17" ht="15" customHeight="1" x14ac:dyDescent="0.25">
      <c r="Q2759" s="9"/>
    </row>
    <row r="2760" spans="17:17" ht="15" customHeight="1" x14ac:dyDescent="0.25">
      <c r="Q2760" s="9"/>
    </row>
    <row r="2761" spans="17:17" ht="15" customHeight="1" x14ac:dyDescent="0.25">
      <c r="Q2761" s="9"/>
    </row>
    <row r="2762" spans="17:17" ht="15" customHeight="1" x14ac:dyDescent="0.25">
      <c r="Q2762" s="9"/>
    </row>
    <row r="2763" spans="17:17" ht="15" customHeight="1" x14ac:dyDescent="0.25">
      <c r="Q2763" s="9"/>
    </row>
    <row r="2764" spans="17:17" ht="15" customHeight="1" x14ac:dyDescent="0.25">
      <c r="Q2764" s="9"/>
    </row>
    <row r="2765" spans="17:17" ht="15" customHeight="1" x14ac:dyDescent="0.25">
      <c r="Q2765" s="9"/>
    </row>
    <row r="2766" spans="17:17" ht="15" customHeight="1" x14ac:dyDescent="0.25">
      <c r="Q2766" s="9"/>
    </row>
    <row r="2767" spans="17:17" ht="15" customHeight="1" x14ac:dyDescent="0.25">
      <c r="Q2767" s="9"/>
    </row>
    <row r="2768" spans="17:17" ht="15" customHeight="1" x14ac:dyDescent="0.25">
      <c r="Q2768" s="9"/>
    </row>
    <row r="2769" spans="17:17" ht="15" customHeight="1" x14ac:dyDescent="0.25">
      <c r="Q2769" s="9"/>
    </row>
    <row r="2770" spans="17:17" ht="15" customHeight="1" x14ac:dyDescent="0.25">
      <c r="Q2770" s="9"/>
    </row>
    <row r="2771" spans="17:17" ht="15" customHeight="1" x14ac:dyDescent="0.25">
      <c r="Q2771" s="9"/>
    </row>
    <row r="2772" spans="17:17" ht="15" customHeight="1" x14ac:dyDescent="0.25">
      <c r="Q2772" s="9"/>
    </row>
    <row r="2773" spans="17:17" ht="15" customHeight="1" x14ac:dyDescent="0.25">
      <c r="Q2773" s="9"/>
    </row>
    <row r="2774" spans="17:17" ht="15" customHeight="1" x14ac:dyDescent="0.25">
      <c r="Q2774" s="9"/>
    </row>
    <row r="2775" spans="17:17" ht="15" customHeight="1" x14ac:dyDescent="0.25">
      <c r="Q2775" s="9"/>
    </row>
    <row r="2776" spans="17:17" ht="15" customHeight="1" x14ac:dyDescent="0.25">
      <c r="Q2776" s="9"/>
    </row>
    <row r="2777" spans="17:17" ht="15" customHeight="1" x14ac:dyDescent="0.25">
      <c r="Q2777" s="9"/>
    </row>
    <row r="2778" spans="17:17" ht="15" customHeight="1" x14ac:dyDescent="0.25">
      <c r="Q2778" s="9"/>
    </row>
    <row r="2779" spans="17:17" ht="15" customHeight="1" x14ac:dyDescent="0.25">
      <c r="Q2779" s="9"/>
    </row>
    <row r="2780" spans="17:17" ht="15" customHeight="1" x14ac:dyDescent="0.25">
      <c r="Q2780" s="9"/>
    </row>
    <row r="2781" spans="17:17" ht="15" customHeight="1" x14ac:dyDescent="0.25">
      <c r="Q2781" s="9"/>
    </row>
    <row r="2782" spans="17:17" ht="15" customHeight="1" x14ac:dyDescent="0.25">
      <c r="Q2782" s="9"/>
    </row>
    <row r="2783" spans="17:17" ht="15" customHeight="1" x14ac:dyDescent="0.25">
      <c r="Q2783" s="9"/>
    </row>
    <row r="2784" spans="17:17" ht="15" customHeight="1" x14ac:dyDescent="0.25">
      <c r="Q2784" s="9"/>
    </row>
    <row r="2785" spans="17:17" ht="15" customHeight="1" x14ac:dyDescent="0.25">
      <c r="Q2785" s="9"/>
    </row>
    <row r="2786" spans="17:17" ht="15" customHeight="1" x14ac:dyDescent="0.25">
      <c r="Q2786" s="9"/>
    </row>
    <row r="2787" spans="17:17" ht="15" customHeight="1" x14ac:dyDescent="0.25">
      <c r="Q2787" s="9"/>
    </row>
    <row r="2788" spans="17:17" ht="15" customHeight="1" x14ac:dyDescent="0.25">
      <c r="Q2788" s="9"/>
    </row>
    <row r="2789" spans="17:17" ht="15" customHeight="1" x14ac:dyDescent="0.25">
      <c r="Q2789" s="9"/>
    </row>
    <row r="2790" spans="17:17" ht="15" customHeight="1" x14ac:dyDescent="0.25">
      <c r="Q2790" s="9"/>
    </row>
    <row r="2791" spans="17:17" ht="15" customHeight="1" x14ac:dyDescent="0.25">
      <c r="Q2791" s="9"/>
    </row>
    <row r="2792" spans="17:17" ht="15" customHeight="1" x14ac:dyDescent="0.25">
      <c r="Q2792" s="9"/>
    </row>
    <row r="2793" spans="17:17" ht="15" customHeight="1" x14ac:dyDescent="0.25">
      <c r="Q2793" s="9"/>
    </row>
    <row r="2794" spans="17:17" ht="15" customHeight="1" x14ac:dyDescent="0.25">
      <c r="Q2794" s="9"/>
    </row>
    <row r="2795" spans="17:17" ht="15" customHeight="1" x14ac:dyDescent="0.25">
      <c r="Q2795" s="9"/>
    </row>
    <row r="2796" spans="17:17" ht="15" customHeight="1" x14ac:dyDescent="0.25">
      <c r="Q2796" s="9"/>
    </row>
    <row r="2797" spans="17:17" ht="15" customHeight="1" x14ac:dyDescent="0.25">
      <c r="Q2797" s="9"/>
    </row>
    <row r="2798" spans="17:17" ht="15" customHeight="1" x14ac:dyDescent="0.25">
      <c r="Q2798" s="9"/>
    </row>
    <row r="2799" spans="17:17" ht="15" customHeight="1" x14ac:dyDescent="0.25">
      <c r="Q2799" s="9"/>
    </row>
    <row r="2800" spans="17:17" ht="15" customHeight="1" x14ac:dyDescent="0.25">
      <c r="Q2800" s="9"/>
    </row>
    <row r="2801" spans="17:17" ht="15" customHeight="1" x14ac:dyDescent="0.25">
      <c r="Q2801" s="9"/>
    </row>
    <row r="2802" spans="17:17" ht="15" customHeight="1" x14ac:dyDescent="0.25">
      <c r="Q2802" s="9"/>
    </row>
    <row r="2803" spans="17:17" ht="15" customHeight="1" x14ac:dyDescent="0.25">
      <c r="Q2803" s="9"/>
    </row>
    <row r="2804" spans="17:17" ht="15" customHeight="1" x14ac:dyDescent="0.25">
      <c r="Q2804" s="9"/>
    </row>
    <row r="2805" spans="17:17" ht="15" customHeight="1" x14ac:dyDescent="0.25">
      <c r="Q2805" s="9"/>
    </row>
    <row r="2806" spans="17:17" ht="15" customHeight="1" x14ac:dyDescent="0.25">
      <c r="Q2806" s="9"/>
    </row>
    <row r="2807" spans="17:17" ht="15" customHeight="1" x14ac:dyDescent="0.25">
      <c r="Q2807" s="9"/>
    </row>
    <row r="2808" spans="17:17" ht="15" customHeight="1" x14ac:dyDescent="0.25">
      <c r="Q2808" s="9"/>
    </row>
    <row r="2809" spans="17:17" ht="15" customHeight="1" x14ac:dyDescent="0.25">
      <c r="Q2809" s="9"/>
    </row>
    <row r="2810" spans="17:17" ht="15" customHeight="1" x14ac:dyDescent="0.25">
      <c r="Q2810" s="9"/>
    </row>
    <row r="2811" spans="17:17" ht="15" customHeight="1" x14ac:dyDescent="0.25">
      <c r="Q2811" s="9"/>
    </row>
    <row r="2812" spans="17:17" ht="15" customHeight="1" x14ac:dyDescent="0.25">
      <c r="Q2812" s="9"/>
    </row>
    <row r="2813" spans="17:17" ht="15" customHeight="1" x14ac:dyDescent="0.25">
      <c r="Q2813" s="9"/>
    </row>
    <row r="2814" spans="17:17" ht="15" customHeight="1" x14ac:dyDescent="0.25">
      <c r="Q2814" s="9"/>
    </row>
    <row r="2815" spans="17:17" ht="15" customHeight="1" x14ac:dyDescent="0.25">
      <c r="Q2815" s="9"/>
    </row>
    <row r="2816" spans="17:17" ht="15" customHeight="1" x14ac:dyDescent="0.25">
      <c r="Q2816" s="9"/>
    </row>
    <row r="2817" spans="17:17" ht="15" customHeight="1" x14ac:dyDescent="0.25">
      <c r="Q2817" s="9"/>
    </row>
    <row r="2818" spans="17:17" ht="15" customHeight="1" x14ac:dyDescent="0.25">
      <c r="Q2818" s="9"/>
    </row>
    <row r="2819" spans="17:17" ht="15" customHeight="1" x14ac:dyDescent="0.25">
      <c r="Q2819" s="9"/>
    </row>
    <row r="2820" spans="17:17" ht="15" customHeight="1" x14ac:dyDescent="0.25">
      <c r="Q2820" s="9"/>
    </row>
    <row r="2821" spans="17:17" ht="15" customHeight="1" x14ac:dyDescent="0.25">
      <c r="Q2821" s="9"/>
    </row>
    <row r="2822" spans="17:17" ht="15" customHeight="1" x14ac:dyDescent="0.25">
      <c r="Q2822" s="9"/>
    </row>
    <row r="2823" spans="17:17" ht="15" customHeight="1" x14ac:dyDescent="0.25">
      <c r="Q2823" s="9"/>
    </row>
    <row r="2824" spans="17:17" ht="15" customHeight="1" x14ac:dyDescent="0.25">
      <c r="Q2824" s="9"/>
    </row>
    <row r="2825" spans="17:17" ht="15" customHeight="1" x14ac:dyDescent="0.25">
      <c r="Q2825" s="9"/>
    </row>
    <row r="2826" spans="17:17" ht="15" customHeight="1" x14ac:dyDescent="0.25">
      <c r="Q2826" s="9"/>
    </row>
    <row r="2827" spans="17:17" ht="15" customHeight="1" x14ac:dyDescent="0.25">
      <c r="Q2827" s="9"/>
    </row>
    <row r="2828" spans="17:17" ht="15" customHeight="1" x14ac:dyDescent="0.25">
      <c r="Q2828" s="9"/>
    </row>
    <row r="2829" spans="17:17" ht="15" customHeight="1" x14ac:dyDescent="0.25">
      <c r="Q2829" s="9"/>
    </row>
    <row r="2830" spans="17:17" ht="15" customHeight="1" x14ac:dyDescent="0.25">
      <c r="Q2830" s="9"/>
    </row>
    <row r="2831" spans="17:17" ht="15" customHeight="1" x14ac:dyDescent="0.25">
      <c r="Q2831" s="9"/>
    </row>
    <row r="2832" spans="17:17" ht="15" customHeight="1" x14ac:dyDescent="0.25">
      <c r="Q2832" s="9"/>
    </row>
    <row r="2833" spans="17:17" ht="15" customHeight="1" x14ac:dyDescent="0.25">
      <c r="Q2833" s="9"/>
    </row>
    <row r="2834" spans="17:17" ht="15" customHeight="1" x14ac:dyDescent="0.25">
      <c r="Q2834" s="9"/>
    </row>
    <row r="2835" spans="17:17" ht="15" customHeight="1" x14ac:dyDescent="0.25">
      <c r="Q2835" s="9"/>
    </row>
    <row r="2836" spans="17:17" ht="15" customHeight="1" x14ac:dyDescent="0.25">
      <c r="Q2836" s="9"/>
    </row>
    <row r="2837" spans="17:17" ht="15" customHeight="1" x14ac:dyDescent="0.25">
      <c r="Q2837" s="9"/>
    </row>
    <row r="2838" spans="17:17" ht="15" customHeight="1" x14ac:dyDescent="0.25">
      <c r="Q2838" s="9"/>
    </row>
    <row r="2839" spans="17:17" ht="15" customHeight="1" x14ac:dyDescent="0.25">
      <c r="Q2839" s="9"/>
    </row>
    <row r="2840" spans="17:17" ht="15" customHeight="1" x14ac:dyDescent="0.25">
      <c r="Q2840" s="9"/>
    </row>
    <row r="2841" spans="17:17" ht="15" customHeight="1" x14ac:dyDescent="0.25">
      <c r="Q2841" s="9"/>
    </row>
    <row r="2842" spans="17:17" ht="15" customHeight="1" x14ac:dyDescent="0.25">
      <c r="Q2842" s="9"/>
    </row>
    <row r="2843" spans="17:17" ht="15" customHeight="1" x14ac:dyDescent="0.25">
      <c r="Q2843" s="9"/>
    </row>
    <row r="2844" spans="17:17" ht="15" customHeight="1" x14ac:dyDescent="0.25">
      <c r="Q2844" s="9"/>
    </row>
    <row r="2845" spans="17:17" ht="15" customHeight="1" x14ac:dyDescent="0.25">
      <c r="Q2845" s="9"/>
    </row>
    <row r="2846" spans="17:17" ht="15" customHeight="1" x14ac:dyDescent="0.25">
      <c r="Q2846" s="9"/>
    </row>
    <row r="2847" spans="17:17" ht="15" customHeight="1" x14ac:dyDescent="0.25">
      <c r="Q2847" s="9"/>
    </row>
    <row r="2848" spans="17:17" ht="15" customHeight="1" x14ac:dyDescent="0.25">
      <c r="Q2848" s="9"/>
    </row>
    <row r="2849" spans="17:17" ht="15" customHeight="1" x14ac:dyDescent="0.25">
      <c r="Q2849" s="9"/>
    </row>
    <row r="2850" spans="17:17" ht="15" customHeight="1" x14ac:dyDescent="0.25">
      <c r="Q2850" s="9"/>
    </row>
    <row r="2851" spans="17:17" ht="15" customHeight="1" x14ac:dyDescent="0.25">
      <c r="Q2851" s="9"/>
    </row>
    <row r="2852" spans="17:17" ht="15" customHeight="1" x14ac:dyDescent="0.25">
      <c r="Q2852" s="9"/>
    </row>
    <row r="2853" spans="17:17" ht="15" customHeight="1" x14ac:dyDescent="0.25">
      <c r="Q2853" s="9"/>
    </row>
    <row r="2854" spans="17:17" ht="15" customHeight="1" x14ac:dyDescent="0.25">
      <c r="Q2854" s="9"/>
    </row>
    <row r="2855" spans="17:17" ht="15" customHeight="1" x14ac:dyDescent="0.25">
      <c r="Q2855" s="9"/>
    </row>
    <row r="2856" spans="17:17" ht="15" customHeight="1" x14ac:dyDescent="0.25">
      <c r="Q2856" s="9"/>
    </row>
    <row r="2857" spans="17:17" ht="15" customHeight="1" x14ac:dyDescent="0.25">
      <c r="Q2857" s="9"/>
    </row>
    <row r="2858" spans="17:17" ht="15" customHeight="1" x14ac:dyDescent="0.25">
      <c r="Q2858" s="9"/>
    </row>
    <row r="2859" spans="17:17" ht="15" customHeight="1" x14ac:dyDescent="0.25">
      <c r="Q2859" s="9"/>
    </row>
    <row r="2860" spans="17:17" ht="15" customHeight="1" x14ac:dyDescent="0.25">
      <c r="Q2860" s="9"/>
    </row>
    <row r="2861" spans="17:17" ht="15" customHeight="1" x14ac:dyDescent="0.25">
      <c r="Q2861" s="9"/>
    </row>
    <row r="2862" spans="17:17" ht="15" customHeight="1" x14ac:dyDescent="0.25">
      <c r="Q2862" s="9"/>
    </row>
    <row r="2863" spans="17:17" ht="15" customHeight="1" x14ac:dyDescent="0.25">
      <c r="Q2863" s="9"/>
    </row>
    <row r="2864" spans="17:17" ht="15" customHeight="1" x14ac:dyDescent="0.25">
      <c r="Q2864" s="9"/>
    </row>
    <row r="2865" spans="17:17" ht="15" customHeight="1" x14ac:dyDescent="0.25">
      <c r="Q2865" s="9"/>
    </row>
    <row r="2866" spans="17:17" ht="15" customHeight="1" x14ac:dyDescent="0.25">
      <c r="Q2866" s="9"/>
    </row>
    <row r="2867" spans="17:17" ht="15" customHeight="1" x14ac:dyDescent="0.25">
      <c r="Q2867" s="9"/>
    </row>
    <row r="2868" spans="17:17" ht="15" customHeight="1" x14ac:dyDescent="0.25">
      <c r="Q2868" s="9"/>
    </row>
    <row r="2869" spans="17:17" ht="15" customHeight="1" x14ac:dyDescent="0.25">
      <c r="Q2869" s="9"/>
    </row>
    <row r="2870" spans="17:17" ht="15" customHeight="1" x14ac:dyDescent="0.25">
      <c r="Q2870" s="9"/>
    </row>
    <row r="2871" spans="17:17" ht="15" customHeight="1" x14ac:dyDescent="0.25">
      <c r="Q2871" s="9"/>
    </row>
    <row r="2872" spans="17:17" ht="15" customHeight="1" x14ac:dyDescent="0.25">
      <c r="Q2872" s="9"/>
    </row>
    <row r="2873" spans="17:17" ht="15" customHeight="1" x14ac:dyDescent="0.25">
      <c r="Q2873" s="9"/>
    </row>
    <row r="2874" spans="17:17" ht="15" customHeight="1" x14ac:dyDescent="0.25">
      <c r="Q2874" s="9"/>
    </row>
    <row r="2875" spans="17:17" ht="15" customHeight="1" x14ac:dyDescent="0.25">
      <c r="Q2875" s="9"/>
    </row>
    <row r="2876" spans="17:17" ht="15" customHeight="1" x14ac:dyDescent="0.25">
      <c r="Q2876" s="9"/>
    </row>
    <row r="2877" spans="17:17" ht="15" customHeight="1" x14ac:dyDescent="0.25">
      <c r="Q2877" s="9"/>
    </row>
    <row r="2878" spans="17:17" ht="15" customHeight="1" x14ac:dyDescent="0.25">
      <c r="Q2878" s="9"/>
    </row>
    <row r="2879" spans="17:17" ht="15" customHeight="1" x14ac:dyDescent="0.25">
      <c r="Q2879" s="9"/>
    </row>
    <row r="2880" spans="17:17" ht="15" customHeight="1" x14ac:dyDescent="0.25">
      <c r="Q2880" s="9"/>
    </row>
    <row r="2881" spans="17:17" ht="15" customHeight="1" x14ac:dyDescent="0.25">
      <c r="Q2881" s="9"/>
    </row>
    <row r="2882" spans="17:17" ht="15" customHeight="1" x14ac:dyDescent="0.25">
      <c r="Q2882" s="9"/>
    </row>
    <row r="2883" spans="17:17" ht="15" customHeight="1" x14ac:dyDescent="0.25">
      <c r="Q2883" s="9"/>
    </row>
    <row r="2884" spans="17:17" ht="15" customHeight="1" x14ac:dyDescent="0.25">
      <c r="Q2884" s="9"/>
    </row>
    <row r="2885" spans="17:17" ht="15" customHeight="1" x14ac:dyDescent="0.25">
      <c r="Q2885" s="9"/>
    </row>
    <row r="2886" spans="17:17" ht="15" customHeight="1" x14ac:dyDescent="0.25">
      <c r="Q2886" s="9"/>
    </row>
    <row r="2887" spans="17:17" ht="15" customHeight="1" x14ac:dyDescent="0.25">
      <c r="Q2887" s="9"/>
    </row>
    <row r="2888" spans="17:17" ht="15" customHeight="1" x14ac:dyDescent="0.25">
      <c r="Q2888" s="9"/>
    </row>
    <row r="2889" spans="17:17" ht="15" customHeight="1" x14ac:dyDescent="0.25">
      <c r="Q2889" s="9"/>
    </row>
    <row r="2890" spans="17:17" ht="15" customHeight="1" x14ac:dyDescent="0.25">
      <c r="Q2890" s="9"/>
    </row>
    <row r="2891" spans="17:17" ht="15" customHeight="1" x14ac:dyDescent="0.25">
      <c r="Q2891" s="9"/>
    </row>
    <row r="2892" spans="17:17" ht="15" customHeight="1" x14ac:dyDescent="0.25">
      <c r="Q2892" s="9"/>
    </row>
    <row r="2893" spans="17:17" ht="15" customHeight="1" x14ac:dyDescent="0.25">
      <c r="Q2893" s="9"/>
    </row>
    <row r="2894" spans="17:17" ht="15" customHeight="1" x14ac:dyDescent="0.25">
      <c r="Q2894" s="9"/>
    </row>
    <row r="2895" spans="17:17" ht="15" customHeight="1" x14ac:dyDescent="0.25">
      <c r="Q2895" s="9"/>
    </row>
    <row r="2896" spans="17:17" ht="15" customHeight="1" x14ac:dyDescent="0.25">
      <c r="Q2896" s="9"/>
    </row>
    <row r="2897" spans="17:17" ht="15" customHeight="1" x14ac:dyDescent="0.25">
      <c r="Q2897" s="9"/>
    </row>
    <row r="2898" spans="17:17" ht="15" customHeight="1" x14ac:dyDescent="0.25">
      <c r="Q2898" s="9"/>
    </row>
    <row r="2899" spans="17:17" ht="15" customHeight="1" x14ac:dyDescent="0.25">
      <c r="Q2899" s="9"/>
    </row>
    <row r="2900" spans="17:17" ht="15" customHeight="1" x14ac:dyDescent="0.25">
      <c r="Q2900" s="9"/>
    </row>
    <row r="2901" spans="17:17" ht="15" customHeight="1" x14ac:dyDescent="0.25">
      <c r="Q2901" s="9"/>
    </row>
    <row r="2902" spans="17:17" ht="15" customHeight="1" x14ac:dyDescent="0.25">
      <c r="Q2902" s="9"/>
    </row>
    <row r="2903" spans="17:17" ht="15" customHeight="1" x14ac:dyDescent="0.25">
      <c r="Q2903" s="9"/>
    </row>
    <row r="2904" spans="17:17" ht="15" customHeight="1" x14ac:dyDescent="0.25">
      <c r="Q2904" s="9"/>
    </row>
    <row r="2905" spans="17:17" ht="15" customHeight="1" x14ac:dyDescent="0.25">
      <c r="Q2905" s="9"/>
    </row>
    <row r="2906" spans="17:17" ht="15" customHeight="1" x14ac:dyDescent="0.25">
      <c r="Q2906" s="9"/>
    </row>
    <row r="2907" spans="17:17" ht="15" customHeight="1" x14ac:dyDescent="0.25">
      <c r="Q2907" s="9"/>
    </row>
    <row r="2908" spans="17:17" ht="15" customHeight="1" x14ac:dyDescent="0.25">
      <c r="Q2908" s="9"/>
    </row>
    <row r="2909" spans="17:17" ht="15" customHeight="1" x14ac:dyDescent="0.25">
      <c r="Q2909" s="9"/>
    </row>
    <row r="2910" spans="17:17" ht="15" customHeight="1" x14ac:dyDescent="0.25">
      <c r="Q2910" s="9"/>
    </row>
    <row r="2911" spans="17:17" ht="15" customHeight="1" x14ac:dyDescent="0.25">
      <c r="Q2911" s="9"/>
    </row>
    <row r="2912" spans="17:17" ht="15" customHeight="1" x14ac:dyDescent="0.25">
      <c r="Q2912" s="9"/>
    </row>
    <row r="2913" spans="17:17" ht="15" customHeight="1" x14ac:dyDescent="0.25">
      <c r="Q2913" s="9"/>
    </row>
    <row r="2914" spans="17:17" ht="15" customHeight="1" x14ac:dyDescent="0.25">
      <c r="Q2914" s="9"/>
    </row>
    <row r="2915" spans="17:17" ht="15" customHeight="1" x14ac:dyDescent="0.25">
      <c r="Q2915" s="9"/>
    </row>
    <row r="2916" spans="17:17" ht="15" customHeight="1" x14ac:dyDescent="0.25">
      <c r="Q2916" s="9"/>
    </row>
    <row r="2917" spans="17:17" ht="15" customHeight="1" x14ac:dyDescent="0.25">
      <c r="Q2917" s="9"/>
    </row>
    <row r="2918" spans="17:17" ht="15" customHeight="1" x14ac:dyDescent="0.25">
      <c r="Q2918" s="9"/>
    </row>
    <row r="2919" spans="17:17" ht="15" customHeight="1" x14ac:dyDescent="0.25">
      <c r="Q2919" s="9"/>
    </row>
    <row r="2920" spans="17:17" ht="15" customHeight="1" x14ac:dyDescent="0.25">
      <c r="Q2920" s="9"/>
    </row>
    <row r="2921" spans="17:17" ht="15" customHeight="1" x14ac:dyDescent="0.25">
      <c r="Q2921" s="9"/>
    </row>
    <row r="2922" spans="17:17" ht="15" customHeight="1" x14ac:dyDescent="0.25">
      <c r="Q2922" s="9"/>
    </row>
    <row r="2923" spans="17:17" ht="15" customHeight="1" x14ac:dyDescent="0.25">
      <c r="Q2923" s="9"/>
    </row>
    <row r="2924" spans="17:17" ht="15" customHeight="1" x14ac:dyDescent="0.25">
      <c r="Q2924" s="9"/>
    </row>
    <row r="2925" spans="17:17" ht="15" customHeight="1" x14ac:dyDescent="0.25">
      <c r="Q2925" s="9"/>
    </row>
    <row r="2926" spans="17:17" ht="15" customHeight="1" x14ac:dyDescent="0.25">
      <c r="Q2926" s="9"/>
    </row>
    <row r="2927" spans="17:17" ht="15" customHeight="1" x14ac:dyDescent="0.25">
      <c r="Q2927" s="9"/>
    </row>
    <row r="2928" spans="17:17" ht="15" customHeight="1" x14ac:dyDescent="0.25">
      <c r="Q2928" s="9"/>
    </row>
    <row r="2929" spans="17:17" ht="15" customHeight="1" x14ac:dyDescent="0.25">
      <c r="Q2929" s="9"/>
    </row>
    <row r="2930" spans="17:17" ht="15" customHeight="1" x14ac:dyDescent="0.25">
      <c r="Q2930" s="9"/>
    </row>
    <row r="2931" spans="17:17" ht="15" customHeight="1" x14ac:dyDescent="0.25">
      <c r="Q2931" s="9"/>
    </row>
    <row r="2932" spans="17:17" ht="15" customHeight="1" x14ac:dyDescent="0.25">
      <c r="Q2932" s="9"/>
    </row>
    <row r="2933" spans="17:17" ht="15" customHeight="1" x14ac:dyDescent="0.25">
      <c r="Q2933" s="9"/>
    </row>
    <row r="2934" spans="17:17" ht="15" customHeight="1" x14ac:dyDescent="0.25">
      <c r="Q2934" s="9"/>
    </row>
    <row r="2935" spans="17:17" ht="15" customHeight="1" x14ac:dyDescent="0.25">
      <c r="Q2935" s="9"/>
    </row>
    <row r="2936" spans="17:17" ht="15" customHeight="1" x14ac:dyDescent="0.25">
      <c r="Q2936" s="9"/>
    </row>
    <row r="2937" spans="17:17" ht="15" customHeight="1" x14ac:dyDescent="0.25">
      <c r="Q2937" s="9"/>
    </row>
    <row r="2938" spans="17:17" ht="15" customHeight="1" x14ac:dyDescent="0.25">
      <c r="Q2938" s="9"/>
    </row>
    <row r="2939" spans="17:17" ht="15" customHeight="1" x14ac:dyDescent="0.25">
      <c r="Q2939" s="9"/>
    </row>
    <row r="2940" spans="17:17" ht="15" customHeight="1" x14ac:dyDescent="0.25">
      <c r="Q2940" s="9"/>
    </row>
    <row r="2941" spans="17:17" ht="15" customHeight="1" x14ac:dyDescent="0.25">
      <c r="Q2941" s="9"/>
    </row>
    <row r="2942" spans="17:17" ht="15" customHeight="1" x14ac:dyDescent="0.25">
      <c r="Q2942" s="9"/>
    </row>
    <row r="2943" spans="17:17" ht="15" customHeight="1" x14ac:dyDescent="0.25">
      <c r="Q2943" s="9"/>
    </row>
    <row r="2944" spans="17:17" ht="15" customHeight="1" x14ac:dyDescent="0.25">
      <c r="Q2944" s="9"/>
    </row>
    <row r="2945" spans="17:17" ht="15" customHeight="1" x14ac:dyDescent="0.25">
      <c r="Q2945" s="9"/>
    </row>
    <row r="2946" spans="17:17" ht="15" customHeight="1" x14ac:dyDescent="0.25">
      <c r="Q2946" s="9"/>
    </row>
    <row r="2947" spans="17:17" ht="15" customHeight="1" x14ac:dyDescent="0.25">
      <c r="Q2947" s="9"/>
    </row>
    <row r="2948" spans="17:17" ht="15" customHeight="1" x14ac:dyDescent="0.25">
      <c r="Q2948" s="9"/>
    </row>
    <row r="2949" spans="17:17" ht="15" customHeight="1" x14ac:dyDescent="0.25">
      <c r="Q2949" s="9"/>
    </row>
    <row r="2950" spans="17:17" ht="15" customHeight="1" x14ac:dyDescent="0.25">
      <c r="Q2950" s="9"/>
    </row>
    <row r="2951" spans="17:17" ht="15" customHeight="1" x14ac:dyDescent="0.25">
      <c r="Q2951" s="9"/>
    </row>
    <row r="2952" spans="17:17" ht="15" customHeight="1" x14ac:dyDescent="0.25">
      <c r="Q2952" s="9"/>
    </row>
    <row r="2953" spans="17:17" ht="15" customHeight="1" x14ac:dyDescent="0.25">
      <c r="Q2953" s="9"/>
    </row>
    <row r="2954" spans="17:17" ht="15" customHeight="1" x14ac:dyDescent="0.25">
      <c r="Q2954" s="9"/>
    </row>
    <row r="2955" spans="17:17" ht="15" customHeight="1" x14ac:dyDescent="0.25">
      <c r="Q2955" s="9"/>
    </row>
    <row r="2956" spans="17:17" ht="15" customHeight="1" x14ac:dyDescent="0.25">
      <c r="Q2956" s="9"/>
    </row>
    <row r="2957" spans="17:17" ht="15" customHeight="1" x14ac:dyDescent="0.25">
      <c r="Q2957" s="9"/>
    </row>
    <row r="2958" spans="17:17" ht="15" customHeight="1" x14ac:dyDescent="0.25">
      <c r="Q2958" s="9"/>
    </row>
    <row r="2959" spans="17:17" ht="15" customHeight="1" x14ac:dyDescent="0.25">
      <c r="Q2959" s="9"/>
    </row>
    <row r="2960" spans="17:17" ht="15" customHeight="1" x14ac:dyDescent="0.25">
      <c r="Q2960" s="9"/>
    </row>
    <row r="2961" spans="17:17" ht="15" customHeight="1" x14ac:dyDescent="0.25">
      <c r="Q2961" s="9"/>
    </row>
    <row r="2962" spans="17:17" ht="15" customHeight="1" x14ac:dyDescent="0.25">
      <c r="Q2962" s="9"/>
    </row>
    <row r="2963" spans="17:17" ht="15" customHeight="1" x14ac:dyDescent="0.25">
      <c r="Q2963" s="9"/>
    </row>
    <row r="2964" spans="17:17" ht="15" customHeight="1" x14ac:dyDescent="0.25">
      <c r="Q2964" s="9"/>
    </row>
    <row r="2965" spans="17:17" ht="15" customHeight="1" x14ac:dyDescent="0.25">
      <c r="Q2965" s="9"/>
    </row>
    <row r="2966" spans="17:17" ht="15" customHeight="1" x14ac:dyDescent="0.25">
      <c r="Q2966" s="9"/>
    </row>
    <row r="2967" spans="17:17" ht="15" customHeight="1" x14ac:dyDescent="0.25">
      <c r="Q2967" s="9"/>
    </row>
    <row r="2968" spans="17:17" ht="15" customHeight="1" x14ac:dyDescent="0.25">
      <c r="Q2968" s="9"/>
    </row>
    <row r="2969" spans="17:17" ht="15" customHeight="1" x14ac:dyDescent="0.25">
      <c r="Q2969" s="9"/>
    </row>
    <row r="2970" spans="17:17" ht="15" customHeight="1" x14ac:dyDescent="0.25">
      <c r="Q2970" s="9"/>
    </row>
    <row r="2971" spans="17:17" ht="15" customHeight="1" x14ac:dyDescent="0.25">
      <c r="Q2971" s="9"/>
    </row>
    <row r="2972" spans="17:17" ht="15" customHeight="1" x14ac:dyDescent="0.25">
      <c r="Q2972" s="9"/>
    </row>
    <row r="2973" spans="17:17" ht="15" customHeight="1" x14ac:dyDescent="0.25">
      <c r="Q2973" s="9"/>
    </row>
    <row r="2974" spans="17:17" ht="15" customHeight="1" x14ac:dyDescent="0.25">
      <c r="Q2974" s="9"/>
    </row>
    <row r="2975" spans="17:17" ht="15" customHeight="1" x14ac:dyDescent="0.25">
      <c r="Q2975" s="9"/>
    </row>
    <row r="2976" spans="17:17" ht="15" customHeight="1" x14ac:dyDescent="0.25">
      <c r="Q2976" s="9"/>
    </row>
    <row r="2977" spans="17:17" ht="15" customHeight="1" x14ac:dyDescent="0.25">
      <c r="Q2977" s="9"/>
    </row>
    <row r="2978" spans="17:17" ht="15" customHeight="1" x14ac:dyDescent="0.25">
      <c r="Q2978" s="9"/>
    </row>
    <row r="2979" spans="17:17" ht="15" customHeight="1" x14ac:dyDescent="0.25">
      <c r="Q2979" s="9"/>
    </row>
    <row r="2980" spans="17:17" ht="15" customHeight="1" x14ac:dyDescent="0.25">
      <c r="Q2980" s="9"/>
    </row>
    <row r="2981" spans="17:17" ht="15" customHeight="1" x14ac:dyDescent="0.25">
      <c r="Q2981" s="9"/>
    </row>
    <row r="2982" spans="17:17" ht="15" customHeight="1" x14ac:dyDescent="0.25">
      <c r="Q2982" s="9"/>
    </row>
    <row r="2983" spans="17:17" ht="15" customHeight="1" x14ac:dyDescent="0.25">
      <c r="Q2983" s="9"/>
    </row>
    <row r="2984" spans="17:17" ht="15" customHeight="1" x14ac:dyDescent="0.25">
      <c r="Q2984" s="9"/>
    </row>
    <row r="2985" spans="17:17" ht="15" customHeight="1" x14ac:dyDescent="0.25">
      <c r="Q2985" s="9"/>
    </row>
    <row r="2986" spans="17:17" ht="15" customHeight="1" x14ac:dyDescent="0.25">
      <c r="Q2986" s="9"/>
    </row>
    <row r="2987" spans="17:17" ht="15" customHeight="1" x14ac:dyDescent="0.25">
      <c r="Q2987" s="9"/>
    </row>
    <row r="2988" spans="17:17" ht="15" customHeight="1" x14ac:dyDescent="0.25">
      <c r="Q2988" s="9"/>
    </row>
    <row r="2989" spans="17:17" ht="15" customHeight="1" x14ac:dyDescent="0.25">
      <c r="Q2989" s="9"/>
    </row>
    <row r="2990" spans="17:17" ht="15" customHeight="1" x14ac:dyDescent="0.25">
      <c r="Q2990" s="9"/>
    </row>
    <row r="2991" spans="17:17" ht="15" customHeight="1" x14ac:dyDescent="0.25">
      <c r="Q2991" s="9"/>
    </row>
    <row r="2992" spans="17:17" ht="15" customHeight="1" x14ac:dyDescent="0.25">
      <c r="Q2992" s="9"/>
    </row>
    <row r="2993" spans="17:17" ht="15" customHeight="1" x14ac:dyDescent="0.25">
      <c r="Q2993" s="9"/>
    </row>
    <row r="2994" spans="17:17" ht="15" customHeight="1" x14ac:dyDescent="0.25">
      <c r="Q2994" s="9"/>
    </row>
    <row r="2995" spans="17:17" ht="15" customHeight="1" x14ac:dyDescent="0.25">
      <c r="Q2995" s="9"/>
    </row>
    <row r="2996" spans="17:17" ht="15" customHeight="1" x14ac:dyDescent="0.25">
      <c r="Q2996" s="9"/>
    </row>
    <row r="2997" spans="17:17" ht="15" customHeight="1" x14ac:dyDescent="0.25">
      <c r="Q2997" s="9"/>
    </row>
    <row r="2998" spans="17:17" ht="15" customHeight="1" x14ac:dyDescent="0.25">
      <c r="Q2998" s="9"/>
    </row>
    <row r="2999" spans="17:17" ht="15" customHeight="1" x14ac:dyDescent="0.25">
      <c r="Q2999" s="9"/>
    </row>
    <row r="3000" spans="17:17" ht="15" customHeight="1" x14ac:dyDescent="0.25">
      <c r="Q3000" s="9"/>
    </row>
    <row r="3001" spans="17:17" ht="15" customHeight="1" x14ac:dyDescent="0.25">
      <c r="Q3001" s="9"/>
    </row>
    <row r="3002" spans="17:17" ht="15" customHeight="1" x14ac:dyDescent="0.25">
      <c r="Q3002" s="9"/>
    </row>
    <row r="3003" spans="17:17" ht="15" customHeight="1" x14ac:dyDescent="0.25">
      <c r="Q3003" s="9"/>
    </row>
    <row r="3004" spans="17:17" ht="15" customHeight="1" x14ac:dyDescent="0.25">
      <c r="Q3004" s="9"/>
    </row>
    <row r="3005" spans="17:17" ht="15" customHeight="1" x14ac:dyDescent="0.25">
      <c r="Q3005" s="9"/>
    </row>
    <row r="3006" spans="17:17" ht="15" customHeight="1" x14ac:dyDescent="0.25">
      <c r="Q3006" s="9"/>
    </row>
    <row r="3007" spans="17:17" ht="15" customHeight="1" x14ac:dyDescent="0.25">
      <c r="Q3007" s="9"/>
    </row>
    <row r="3008" spans="17:17" ht="15" customHeight="1" x14ac:dyDescent="0.25">
      <c r="Q3008" s="9"/>
    </row>
    <row r="3009" spans="17:17" ht="15" customHeight="1" x14ac:dyDescent="0.25">
      <c r="Q3009" s="9"/>
    </row>
    <row r="3010" spans="17:17" ht="15" customHeight="1" x14ac:dyDescent="0.25">
      <c r="Q3010" s="9"/>
    </row>
    <row r="3011" spans="17:17" ht="15" customHeight="1" x14ac:dyDescent="0.25">
      <c r="Q3011" s="9"/>
    </row>
    <row r="3012" spans="17:17" ht="15" customHeight="1" x14ac:dyDescent="0.25">
      <c r="Q3012" s="9"/>
    </row>
    <row r="3013" spans="17:17" ht="15" customHeight="1" x14ac:dyDescent="0.25">
      <c r="Q3013" s="9"/>
    </row>
    <row r="3014" spans="17:17" ht="15" customHeight="1" x14ac:dyDescent="0.25">
      <c r="Q3014" s="9"/>
    </row>
    <row r="3015" spans="17:17" ht="15" customHeight="1" x14ac:dyDescent="0.25">
      <c r="Q3015" s="9"/>
    </row>
    <row r="3016" spans="17:17" ht="15" customHeight="1" x14ac:dyDescent="0.25">
      <c r="Q3016" s="9"/>
    </row>
    <row r="3017" spans="17:17" ht="15" customHeight="1" x14ac:dyDescent="0.25">
      <c r="Q3017" s="9"/>
    </row>
    <row r="3018" spans="17:17" ht="15" customHeight="1" x14ac:dyDescent="0.25">
      <c r="Q3018" s="9"/>
    </row>
    <row r="3019" spans="17:17" ht="15" customHeight="1" x14ac:dyDescent="0.25">
      <c r="Q3019" s="9"/>
    </row>
    <row r="3020" spans="17:17" ht="15" customHeight="1" x14ac:dyDescent="0.25">
      <c r="Q3020" s="9"/>
    </row>
    <row r="3021" spans="17:17" ht="15" customHeight="1" x14ac:dyDescent="0.25">
      <c r="Q3021" s="9"/>
    </row>
    <row r="3022" spans="17:17" ht="15" customHeight="1" x14ac:dyDescent="0.25">
      <c r="Q3022" s="9"/>
    </row>
    <row r="3023" spans="17:17" ht="15" customHeight="1" x14ac:dyDescent="0.25">
      <c r="Q3023" s="9"/>
    </row>
    <row r="3024" spans="17:17" ht="15" customHeight="1" x14ac:dyDescent="0.25">
      <c r="Q3024" s="9"/>
    </row>
    <row r="3025" spans="17:17" ht="15" customHeight="1" x14ac:dyDescent="0.25">
      <c r="Q3025" s="9"/>
    </row>
    <row r="3026" spans="17:17" ht="15" customHeight="1" x14ac:dyDescent="0.25">
      <c r="Q3026" s="9"/>
    </row>
    <row r="3027" spans="17:17" ht="15" customHeight="1" x14ac:dyDescent="0.25">
      <c r="Q3027" s="9"/>
    </row>
    <row r="3028" spans="17:17" ht="15" customHeight="1" x14ac:dyDescent="0.25">
      <c r="Q3028" s="9"/>
    </row>
    <row r="3029" spans="17:17" ht="15" customHeight="1" x14ac:dyDescent="0.25">
      <c r="Q3029" s="9"/>
    </row>
    <row r="3030" spans="17:17" ht="15" customHeight="1" x14ac:dyDescent="0.25">
      <c r="Q3030" s="9"/>
    </row>
    <row r="3031" spans="17:17" ht="15" customHeight="1" x14ac:dyDescent="0.25">
      <c r="Q3031" s="9"/>
    </row>
    <row r="3032" spans="17:17" ht="15" customHeight="1" x14ac:dyDescent="0.25">
      <c r="Q3032" s="9"/>
    </row>
    <row r="3033" spans="17:17" ht="15" customHeight="1" x14ac:dyDescent="0.25">
      <c r="Q3033" s="9"/>
    </row>
    <row r="3034" spans="17:17" ht="15" customHeight="1" x14ac:dyDescent="0.25">
      <c r="Q3034" s="9"/>
    </row>
    <row r="3035" spans="17:17" ht="15" customHeight="1" x14ac:dyDescent="0.25">
      <c r="Q3035" s="9"/>
    </row>
    <row r="3036" spans="17:17" ht="15" customHeight="1" x14ac:dyDescent="0.25">
      <c r="Q3036" s="9"/>
    </row>
    <row r="3037" spans="17:17" ht="15" customHeight="1" x14ac:dyDescent="0.25">
      <c r="Q3037" s="9"/>
    </row>
    <row r="3038" spans="17:17" ht="15" customHeight="1" x14ac:dyDescent="0.25">
      <c r="Q3038" s="9"/>
    </row>
    <row r="3039" spans="17:17" ht="15" customHeight="1" x14ac:dyDescent="0.25">
      <c r="Q3039" s="9"/>
    </row>
    <row r="3040" spans="17:17" ht="15" customHeight="1" x14ac:dyDescent="0.25">
      <c r="Q3040" s="9"/>
    </row>
    <row r="3041" spans="8:19" ht="15" customHeight="1" x14ac:dyDescent="0.25">
      <c r="Q3041" s="9"/>
    </row>
    <row r="3042" spans="8:19" ht="15" customHeight="1" x14ac:dyDescent="0.25">
      <c r="Q3042" s="9"/>
    </row>
    <row r="3043" spans="8:19" ht="15" customHeight="1" x14ac:dyDescent="0.25">
      <c r="Q3043" s="9"/>
    </row>
    <row r="3044" spans="8:19" ht="15" customHeight="1" x14ac:dyDescent="0.25">
      <c r="Q3044" s="9"/>
    </row>
    <row r="3045" spans="8:19" ht="15" customHeight="1" x14ac:dyDescent="0.25">
      <c r="J3045" s="15">
        <v>1528267.7217578371</v>
      </c>
      <c r="L3045" s="16">
        <v>1.2130139889783806</v>
      </c>
      <c r="Q3045" s="9"/>
    </row>
    <row r="3046" spans="8:19" ht="15" customHeight="1" x14ac:dyDescent="0.25">
      <c r="H3046" s="20">
        <v>14698.148523117692</v>
      </c>
      <c r="I3046" s="21">
        <v>2310731.7208748455</v>
      </c>
      <c r="Q3046" s="9"/>
    </row>
    <row r="3047" spans="8:19" ht="15" customHeight="1" x14ac:dyDescent="0.25">
      <c r="H3047" s="20"/>
      <c r="J3047" s="22"/>
      <c r="Q3047" s="9"/>
    </row>
    <row r="3048" spans="8:19" ht="15" customHeight="1" x14ac:dyDescent="0.25">
      <c r="H3048" s="11">
        <v>13994</v>
      </c>
      <c r="I3048" s="20">
        <v>10294.381608221211</v>
      </c>
      <c r="Q3048" s="9"/>
    </row>
    <row r="3049" spans="8:19" ht="15" customHeight="1" x14ac:dyDescent="0.25">
      <c r="H3049" s="11">
        <v>8389</v>
      </c>
      <c r="Q3049" s="9"/>
    </row>
    <row r="3050" spans="8:19" ht="15" customHeight="1" x14ac:dyDescent="0.25">
      <c r="I3050" s="23"/>
      <c r="Q3050" s="9"/>
    </row>
    <row r="3051" spans="8:19" ht="15" customHeight="1" x14ac:dyDescent="0.25">
      <c r="N3051" s="25">
        <f>SUBTOTAL(9,N2:N572)</f>
        <v>13064246.805843296</v>
      </c>
      <c r="O3051" s="25">
        <f t="shared" ref="O3051:S3051" si="0">SUBTOTAL(9,O2:O572)</f>
        <v>1352839.4872110395</v>
      </c>
      <c r="P3051" s="25">
        <f>SUBTOTAL(9,P2:P631)</f>
        <v>7722292.475536908</v>
      </c>
      <c r="Q3051" s="25">
        <f t="shared" si="0"/>
        <v>5168000.0021135611</v>
      </c>
      <c r="R3051" s="25">
        <f t="shared" si="0"/>
        <v>4746608.0725546563</v>
      </c>
      <c r="S3051" s="25">
        <f t="shared" si="0"/>
        <v>5289320.0333244363</v>
      </c>
    </row>
    <row r="3052" spans="8:19" ht="15" customHeight="1" x14ac:dyDescent="0.25">
      <c r="O3052" s="24"/>
      <c r="P3052" s="24"/>
      <c r="Q3052" s="24"/>
      <c r="R3052" s="22"/>
      <c r="S3052" s="22"/>
    </row>
    <row r="3054" spans="8:19" ht="15" customHeight="1" x14ac:dyDescent="0.25">
      <c r="J3054" s="22"/>
      <c r="K3054" s="22"/>
      <c r="L3054" s="22"/>
      <c r="M3054" s="22"/>
      <c r="N3054" s="22"/>
      <c r="O3054" s="22"/>
      <c r="P3054" s="22"/>
      <c r="Q3054" s="22"/>
      <c r="R3054" s="22"/>
      <c r="S3054" s="22"/>
    </row>
    <row r="3055" spans="8:19" ht="15" customHeight="1" x14ac:dyDescent="0.25">
      <c r="M3055" s="25"/>
      <c r="N3055" s="25">
        <v>801942.93298867019</v>
      </c>
      <c r="O3055" s="22">
        <v>36794.945519115638</v>
      </c>
      <c r="P3055" s="25">
        <f>167699.93+354440.18</f>
        <v>522140.11</v>
      </c>
      <c r="Q3055" s="22">
        <v>567635.38919186313</v>
      </c>
      <c r="R3055" s="22">
        <v>186356.83260946951</v>
      </c>
      <c r="S3055" s="22">
        <v>222769.10245199726</v>
      </c>
    </row>
    <row r="3056" spans="8:19" ht="15" customHeight="1" x14ac:dyDescent="0.25">
      <c r="N3056" s="25"/>
      <c r="O3056" s="22"/>
      <c r="P3056" s="25"/>
      <c r="Q3056" s="22"/>
      <c r="R3056" s="22"/>
      <c r="S3056" s="22"/>
    </row>
    <row r="3058" spans="12:18" ht="15" customHeight="1" x14ac:dyDescent="0.25">
      <c r="L3058" s="84"/>
      <c r="M3058" s="26"/>
      <c r="N3058" s="25"/>
    </row>
    <row r="3059" spans="12:18" ht="15" customHeight="1" x14ac:dyDescent="0.25">
      <c r="L3059" s="84"/>
      <c r="M3059" s="26"/>
      <c r="N3059" s="25"/>
      <c r="R3059" s="22"/>
    </row>
    <row r="3060" spans="12:18" ht="15" customHeight="1" x14ac:dyDescent="0.25">
      <c r="L3060" s="84"/>
      <c r="M3060" s="26"/>
      <c r="N3060" s="25"/>
    </row>
    <row r="3061" spans="12:18" ht="15" customHeight="1" x14ac:dyDescent="0.25">
      <c r="L3061" s="84"/>
      <c r="M3061" s="26"/>
      <c r="N3061" s="25"/>
    </row>
    <row r="3062" spans="12:18" ht="15" customHeight="1" x14ac:dyDescent="0.25">
      <c r="L3062" s="84"/>
      <c r="M3062" s="26"/>
      <c r="N3062" s="25"/>
    </row>
    <row r="3063" spans="12:18" ht="15" customHeight="1" x14ac:dyDescent="0.25">
      <c r="L3063" s="84"/>
      <c r="M3063" s="26"/>
      <c r="N3063" s="25"/>
    </row>
    <row r="3064" spans="12:18" ht="15" customHeight="1" x14ac:dyDescent="0.25">
      <c r="L3064" s="84"/>
      <c r="M3064" s="26"/>
      <c r="N3064" s="25"/>
    </row>
    <row r="3065" spans="12:18" ht="15" customHeight="1" x14ac:dyDescent="0.25">
      <c r="L3065" s="84"/>
      <c r="M3065" s="26"/>
      <c r="N3065" s="25"/>
    </row>
    <row r="3066" spans="12:18" ht="15" customHeight="1" x14ac:dyDescent="0.25">
      <c r="L3066" s="84"/>
      <c r="M3066" s="26"/>
      <c r="N3066" s="25"/>
    </row>
    <row r="3067" spans="12:18" ht="15" customHeight="1" x14ac:dyDescent="0.25">
      <c r="L3067" s="25"/>
      <c r="M3067" s="25"/>
      <c r="N3067" s="25"/>
    </row>
    <row r="3068" spans="12:18" ht="15" customHeight="1" x14ac:dyDescent="0.25">
      <c r="N3068" s="25"/>
    </row>
    <row r="3069" spans="12:18" ht="15" customHeight="1" x14ac:dyDescent="0.25">
      <c r="L3069" s="25"/>
      <c r="N3069" s="25"/>
    </row>
  </sheetData>
  <autoFilter ref="A1:S3049">
    <sortState ref="A2:S3049">
      <sortCondition ref="A1:A3049"/>
    </sortState>
  </autoFilter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zoomScaleNormal="100" workbookViewId="0">
      <pane ySplit="3" topLeftCell="A4" activePane="bottomLeft" state="frozen"/>
      <selection pane="bottomLeft" activeCell="B2" sqref="B2"/>
    </sheetView>
  </sheetViews>
  <sheetFormatPr defaultRowHeight="15" x14ac:dyDescent="0.25"/>
  <cols>
    <col min="1" max="1" width="12.85546875" style="109" customWidth="1"/>
    <col min="2" max="2" width="22.85546875" style="109" bestFit="1" customWidth="1"/>
    <col min="3" max="3" width="24.85546875" style="109" bestFit="1" customWidth="1"/>
    <col min="4" max="4" width="41.28515625" style="109" bestFit="1" customWidth="1"/>
    <col min="5" max="5" width="18.28515625" style="109" customWidth="1"/>
    <col min="6" max="6" width="13.85546875" style="109" bestFit="1" customWidth="1"/>
    <col min="7" max="7" width="19.5703125" style="110" customWidth="1"/>
    <col min="8" max="250" width="9.140625" style="109"/>
    <col min="251" max="251" width="14.28515625" style="109" bestFit="1" customWidth="1"/>
    <col min="252" max="252" width="22.85546875" style="109" bestFit="1" customWidth="1"/>
    <col min="253" max="253" width="15.140625" style="109" bestFit="1" customWidth="1"/>
    <col min="254" max="254" width="24.85546875" style="109" bestFit="1" customWidth="1"/>
    <col min="255" max="255" width="41.28515625" style="109" bestFit="1" customWidth="1"/>
    <col min="256" max="256" width="18.85546875" style="109" bestFit="1" customWidth="1"/>
    <col min="257" max="257" width="14.7109375" style="109" bestFit="1" customWidth="1"/>
    <col min="258" max="258" width="17.7109375" style="109" bestFit="1" customWidth="1"/>
    <col min="259" max="259" width="17" style="109" bestFit="1" customWidth="1"/>
    <col min="260" max="260" width="10" style="109" bestFit="1" customWidth="1"/>
    <col min="261" max="261" width="9.140625" style="109"/>
    <col min="262" max="262" width="13.85546875" style="109" bestFit="1" customWidth="1"/>
    <col min="263" max="263" width="19.5703125" style="109" customWidth="1"/>
    <col min="264" max="506" width="9.140625" style="109"/>
    <col min="507" max="507" width="14.28515625" style="109" bestFit="1" customWidth="1"/>
    <col min="508" max="508" width="22.85546875" style="109" bestFit="1" customWidth="1"/>
    <col min="509" max="509" width="15.140625" style="109" bestFit="1" customWidth="1"/>
    <col min="510" max="510" width="24.85546875" style="109" bestFit="1" customWidth="1"/>
    <col min="511" max="511" width="41.28515625" style="109" bestFit="1" customWidth="1"/>
    <col min="512" max="512" width="18.85546875" style="109" bestFit="1" customWidth="1"/>
    <col min="513" max="513" width="14.7109375" style="109" bestFit="1" customWidth="1"/>
    <col min="514" max="514" width="17.7109375" style="109" bestFit="1" customWidth="1"/>
    <col min="515" max="515" width="17" style="109" bestFit="1" customWidth="1"/>
    <col min="516" max="516" width="10" style="109" bestFit="1" customWidth="1"/>
    <col min="517" max="517" width="9.140625" style="109"/>
    <col min="518" max="518" width="13.85546875" style="109" bestFit="1" customWidth="1"/>
    <col min="519" max="519" width="19.5703125" style="109" customWidth="1"/>
    <col min="520" max="762" width="9.140625" style="109"/>
    <col min="763" max="763" width="14.28515625" style="109" bestFit="1" customWidth="1"/>
    <col min="764" max="764" width="22.85546875" style="109" bestFit="1" customWidth="1"/>
    <col min="765" max="765" width="15.140625" style="109" bestFit="1" customWidth="1"/>
    <col min="766" max="766" width="24.85546875" style="109" bestFit="1" customWidth="1"/>
    <col min="767" max="767" width="41.28515625" style="109" bestFit="1" customWidth="1"/>
    <col min="768" max="768" width="18.85546875" style="109" bestFit="1" customWidth="1"/>
    <col min="769" max="769" width="14.7109375" style="109" bestFit="1" customWidth="1"/>
    <col min="770" max="770" width="17.7109375" style="109" bestFit="1" customWidth="1"/>
    <col min="771" max="771" width="17" style="109" bestFit="1" customWidth="1"/>
    <col min="772" max="772" width="10" style="109" bestFit="1" customWidth="1"/>
    <col min="773" max="773" width="9.140625" style="109"/>
    <col min="774" max="774" width="13.85546875" style="109" bestFit="1" customWidth="1"/>
    <col min="775" max="775" width="19.5703125" style="109" customWidth="1"/>
    <col min="776" max="1018" width="9.140625" style="109"/>
    <col min="1019" max="1019" width="14.28515625" style="109" bestFit="1" customWidth="1"/>
    <col min="1020" max="1020" width="22.85546875" style="109" bestFit="1" customWidth="1"/>
    <col min="1021" max="1021" width="15.140625" style="109" bestFit="1" customWidth="1"/>
    <col min="1022" max="1022" width="24.85546875" style="109" bestFit="1" customWidth="1"/>
    <col min="1023" max="1023" width="41.28515625" style="109" bestFit="1" customWidth="1"/>
    <col min="1024" max="1024" width="18.85546875" style="109" bestFit="1" customWidth="1"/>
    <col min="1025" max="1025" width="14.7109375" style="109" bestFit="1" customWidth="1"/>
    <col min="1026" max="1026" width="17.7109375" style="109" bestFit="1" customWidth="1"/>
    <col min="1027" max="1027" width="17" style="109" bestFit="1" customWidth="1"/>
    <col min="1028" max="1028" width="10" style="109" bestFit="1" customWidth="1"/>
    <col min="1029" max="1029" width="9.140625" style="109"/>
    <col min="1030" max="1030" width="13.85546875" style="109" bestFit="1" customWidth="1"/>
    <col min="1031" max="1031" width="19.5703125" style="109" customWidth="1"/>
    <col min="1032" max="1274" width="9.140625" style="109"/>
    <col min="1275" max="1275" width="14.28515625" style="109" bestFit="1" customWidth="1"/>
    <col min="1276" max="1276" width="22.85546875" style="109" bestFit="1" customWidth="1"/>
    <col min="1277" max="1277" width="15.140625" style="109" bestFit="1" customWidth="1"/>
    <col min="1278" max="1278" width="24.85546875" style="109" bestFit="1" customWidth="1"/>
    <col min="1279" max="1279" width="41.28515625" style="109" bestFit="1" customWidth="1"/>
    <col min="1280" max="1280" width="18.85546875" style="109" bestFit="1" customWidth="1"/>
    <col min="1281" max="1281" width="14.7109375" style="109" bestFit="1" customWidth="1"/>
    <col min="1282" max="1282" width="17.7109375" style="109" bestFit="1" customWidth="1"/>
    <col min="1283" max="1283" width="17" style="109" bestFit="1" customWidth="1"/>
    <col min="1284" max="1284" width="10" style="109" bestFit="1" customWidth="1"/>
    <col min="1285" max="1285" width="9.140625" style="109"/>
    <col min="1286" max="1286" width="13.85546875" style="109" bestFit="1" customWidth="1"/>
    <col min="1287" max="1287" width="19.5703125" style="109" customWidth="1"/>
    <col min="1288" max="1530" width="9.140625" style="109"/>
    <col min="1531" max="1531" width="14.28515625" style="109" bestFit="1" customWidth="1"/>
    <col min="1532" max="1532" width="22.85546875" style="109" bestFit="1" customWidth="1"/>
    <col min="1533" max="1533" width="15.140625" style="109" bestFit="1" customWidth="1"/>
    <col min="1534" max="1534" width="24.85546875" style="109" bestFit="1" customWidth="1"/>
    <col min="1535" max="1535" width="41.28515625" style="109" bestFit="1" customWidth="1"/>
    <col min="1536" max="1536" width="18.85546875" style="109" bestFit="1" customWidth="1"/>
    <col min="1537" max="1537" width="14.7109375" style="109" bestFit="1" customWidth="1"/>
    <col min="1538" max="1538" width="17.7109375" style="109" bestFit="1" customWidth="1"/>
    <col min="1539" max="1539" width="17" style="109" bestFit="1" customWidth="1"/>
    <col min="1540" max="1540" width="10" style="109" bestFit="1" customWidth="1"/>
    <col min="1541" max="1541" width="9.140625" style="109"/>
    <col min="1542" max="1542" width="13.85546875" style="109" bestFit="1" customWidth="1"/>
    <col min="1543" max="1543" width="19.5703125" style="109" customWidth="1"/>
    <col min="1544" max="1786" width="9.140625" style="109"/>
    <col min="1787" max="1787" width="14.28515625" style="109" bestFit="1" customWidth="1"/>
    <col min="1788" max="1788" width="22.85546875" style="109" bestFit="1" customWidth="1"/>
    <col min="1789" max="1789" width="15.140625" style="109" bestFit="1" customWidth="1"/>
    <col min="1790" max="1790" width="24.85546875" style="109" bestFit="1" customWidth="1"/>
    <col min="1791" max="1791" width="41.28515625" style="109" bestFit="1" customWidth="1"/>
    <col min="1792" max="1792" width="18.85546875" style="109" bestFit="1" customWidth="1"/>
    <col min="1793" max="1793" width="14.7109375" style="109" bestFit="1" customWidth="1"/>
    <col min="1794" max="1794" width="17.7109375" style="109" bestFit="1" customWidth="1"/>
    <col min="1795" max="1795" width="17" style="109" bestFit="1" customWidth="1"/>
    <col min="1796" max="1796" width="10" style="109" bestFit="1" customWidth="1"/>
    <col min="1797" max="1797" width="9.140625" style="109"/>
    <col min="1798" max="1798" width="13.85546875" style="109" bestFit="1" customWidth="1"/>
    <col min="1799" max="1799" width="19.5703125" style="109" customWidth="1"/>
    <col min="1800" max="2042" width="9.140625" style="109"/>
    <col min="2043" max="2043" width="14.28515625" style="109" bestFit="1" customWidth="1"/>
    <col min="2044" max="2044" width="22.85546875" style="109" bestFit="1" customWidth="1"/>
    <col min="2045" max="2045" width="15.140625" style="109" bestFit="1" customWidth="1"/>
    <col min="2046" max="2046" width="24.85546875" style="109" bestFit="1" customWidth="1"/>
    <col min="2047" max="2047" width="41.28515625" style="109" bestFit="1" customWidth="1"/>
    <col min="2048" max="2048" width="18.85546875" style="109" bestFit="1" customWidth="1"/>
    <col min="2049" max="2049" width="14.7109375" style="109" bestFit="1" customWidth="1"/>
    <col min="2050" max="2050" width="17.7109375" style="109" bestFit="1" customWidth="1"/>
    <col min="2051" max="2051" width="17" style="109" bestFit="1" customWidth="1"/>
    <col min="2052" max="2052" width="10" style="109" bestFit="1" customWidth="1"/>
    <col min="2053" max="2053" width="9.140625" style="109"/>
    <col min="2054" max="2054" width="13.85546875" style="109" bestFit="1" customWidth="1"/>
    <col min="2055" max="2055" width="19.5703125" style="109" customWidth="1"/>
    <col min="2056" max="2298" width="9.140625" style="109"/>
    <col min="2299" max="2299" width="14.28515625" style="109" bestFit="1" customWidth="1"/>
    <col min="2300" max="2300" width="22.85546875" style="109" bestFit="1" customWidth="1"/>
    <col min="2301" max="2301" width="15.140625" style="109" bestFit="1" customWidth="1"/>
    <col min="2302" max="2302" width="24.85546875" style="109" bestFit="1" customWidth="1"/>
    <col min="2303" max="2303" width="41.28515625" style="109" bestFit="1" customWidth="1"/>
    <col min="2304" max="2304" width="18.85546875" style="109" bestFit="1" customWidth="1"/>
    <col min="2305" max="2305" width="14.7109375" style="109" bestFit="1" customWidth="1"/>
    <col min="2306" max="2306" width="17.7109375" style="109" bestFit="1" customWidth="1"/>
    <col min="2307" max="2307" width="17" style="109" bestFit="1" customWidth="1"/>
    <col min="2308" max="2308" width="10" style="109" bestFit="1" customWidth="1"/>
    <col min="2309" max="2309" width="9.140625" style="109"/>
    <col min="2310" max="2310" width="13.85546875" style="109" bestFit="1" customWidth="1"/>
    <col min="2311" max="2311" width="19.5703125" style="109" customWidth="1"/>
    <col min="2312" max="2554" width="9.140625" style="109"/>
    <col min="2555" max="2555" width="14.28515625" style="109" bestFit="1" customWidth="1"/>
    <col min="2556" max="2556" width="22.85546875" style="109" bestFit="1" customWidth="1"/>
    <col min="2557" max="2557" width="15.140625" style="109" bestFit="1" customWidth="1"/>
    <col min="2558" max="2558" width="24.85546875" style="109" bestFit="1" customWidth="1"/>
    <col min="2559" max="2559" width="41.28515625" style="109" bestFit="1" customWidth="1"/>
    <col min="2560" max="2560" width="18.85546875" style="109" bestFit="1" customWidth="1"/>
    <col min="2561" max="2561" width="14.7109375" style="109" bestFit="1" customWidth="1"/>
    <col min="2562" max="2562" width="17.7109375" style="109" bestFit="1" customWidth="1"/>
    <col min="2563" max="2563" width="17" style="109" bestFit="1" customWidth="1"/>
    <col min="2564" max="2564" width="10" style="109" bestFit="1" customWidth="1"/>
    <col min="2565" max="2565" width="9.140625" style="109"/>
    <col min="2566" max="2566" width="13.85546875" style="109" bestFit="1" customWidth="1"/>
    <col min="2567" max="2567" width="19.5703125" style="109" customWidth="1"/>
    <col min="2568" max="2810" width="9.140625" style="109"/>
    <col min="2811" max="2811" width="14.28515625" style="109" bestFit="1" customWidth="1"/>
    <col min="2812" max="2812" width="22.85546875" style="109" bestFit="1" customWidth="1"/>
    <col min="2813" max="2813" width="15.140625" style="109" bestFit="1" customWidth="1"/>
    <col min="2814" max="2814" width="24.85546875" style="109" bestFit="1" customWidth="1"/>
    <col min="2815" max="2815" width="41.28515625" style="109" bestFit="1" customWidth="1"/>
    <col min="2816" max="2816" width="18.85546875" style="109" bestFit="1" customWidth="1"/>
    <col min="2817" max="2817" width="14.7109375" style="109" bestFit="1" customWidth="1"/>
    <col min="2818" max="2818" width="17.7109375" style="109" bestFit="1" customWidth="1"/>
    <col min="2819" max="2819" width="17" style="109" bestFit="1" customWidth="1"/>
    <col min="2820" max="2820" width="10" style="109" bestFit="1" customWidth="1"/>
    <col min="2821" max="2821" width="9.140625" style="109"/>
    <col min="2822" max="2822" width="13.85546875" style="109" bestFit="1" customWidth="1"/>
    <col min="2823" max="2823" width="19.5703125" style="109" customWidth="1"/>
    <col min="2824" max="3066" width="9.140625" style="109"/>
    <col min="3067" max="3067" width="14.28515625" style="109" bestFit="1" customWidth="1"/>
    <col min="3068" max="3068" width="22.85546875" style="109" bestFit="1" customWidth="1"/>
    <col min="3069" max="3069" width="15.140625" style="109" bestFit="1" customWidth="1"/>
    <col min="3070" max="3070" width="24.85546875" style="109" bestFit="1" customWidth="1"/>
    <col min="3071" max="3071" width="41.28515625" style="109" bestFit="1" customWidth="1"/>
    <col min="3072" max="3072" width="18.85546875" style="109" bestFit="1" customWidth="1"/>
    <col min="3073" max="3073" width="14.7109375" style="109" bestFit="1" customWidth="1"/>
    <col min="3074" max="3074" width="17.7109375" style="109" bestFit="1" customWidth="1"/>
    <col min="3075" max="3075" width="17" style="109" bestFit="1" customWidth="1"/>
    <col min="3076" max="3076" width="10" style="109" bestFit="1" customWidth="1"/>
    <col min="3077" max="3077" width="9.140625" style="109"/>
    <col min="3078" max="3078" width="13.85546875" style="109" bestFit="1" customWidth="1"/>
    <col min="3079" max="3079" width="19.5703125" style="109" customWidth="1"/>
    <col min="3080" max="3322" width="9.140625" style="109"/>
    <col min="3323" max="3323" width="14.28515625" style="109" bestFit="1" customWidth="1"/>
    <col min="3324" max="3324" width="22.85546875" style="109" bestFit="1" customWidth="1"/>
    <col min="3325" max="3325" width="15.140625" style="109" bestFit="1" customWidth="1"/>
    <col min="3326" max="3326" width="24.85546875" style="109" bestFit="1" customWidth="1"/>
    <col min="3327" max="3327" width="41.28515625" style="109" bestFit="1" customWidth="1"/>
    <col min="3328" max="3328" width="18.85546875" style="109" bestFit="1" customWidth="1"/>
    <col min="3329" max="3329" width="14.7109375" style="109" bestFit="1" customWidth="1"/>
    <col min="3330" max="3330" width="17.7109375" style="109" bestFit="1" customWidth="1"/>
    <col min="3331" max="3331" width="17" style="109" bestFit="1" customWidth="1"/>
    <col min="3332" max="3332" width="10" style="109" bestFit="1" customWidth="1"/>
    <col min="3333" max="3333" width="9.140625" style="109"/>
    <col min="3334" max="3334" width="13.85546875" style="109" bestFit="1" customWidth="1"/>
    <col min="3335" max="3335" width="19.5703125" style="109" customWidth="1"/>
    <col min="3336" max="3578" width="9.140625" style="109"/>
    <col min="3579" max="3579" width="14.28515625" style="109" bestFit="1" customWidth="1"/>
    <col min="3580" max="3580" width="22.85546875" style="109" bestFit="1" customWidth="1"/>
    <col min="3581" max="3581" width="15.140625" style="109" bestFit="1" customWidth="1"/>
    <col min="3582" max="3582" width="24.85546875" style="109" bestFit="1" customWidth="1"/>
    <col min="3583" max="3583" width="41.28515625" style="109" bestFit="1" customWidth="1"/>
    <col min="3584" max="3584" width="18.85546875" style="109" bestFit="1" customWidth="1"/>
    <col min="3585" max="3585" width="14.7109375" style="109" bestFit="1" customWidth="1"/>
    <col min="3586" max="3586" width="17.7109375" style="109" bestFit="1" customWidth="1"/>
    <col min="3587" max="3587" width="17" style="109" bestFit="1" customWidth="1"/>
    <col min="3588" max="3588" width="10" style="109" bestFit="1" customWidth="1"/>
    <col min="3589" max="3589" width="9.140625" style="109"/>
    <col min="3590" max="3590" width="13.85546875" style="109" bestFit="1" customWidth="1"/>
    <col min="3591" max="3591" width="19.5703125" style="109" customWidth="1"/>
    <col min="3592" max="3834" width="9.140625" style="109"/>
    <col min="3835" max="3835" width="14.28515625" style="109" bestFit="1" customWidth="1"/>
    <col min="3836" max="3836" width="22.85546875" style="109" bestFit="1" customWidth="1"/>
    <col min="3837" max="3837" width="15.140625" style="109" bestFit="1" customWidth="1"/>
    <col min="3838" max="3838" width="24.85546875" style="109" bestFit="1" customWidth="1"/>
    <col min="3839" max="3839" width="41.28515625" style="109" bestFit="1" customWidth="1"/>
    <col min="3840" max="3840" width="18.85546875" style="109" bestFit="1" customWidth="1"/>
    <col min="3841" max="3841" width="14.7109375" style="109" bestFit="1" customWidth="1"/>
    <col min="3842" max="3842" width="17.7109375" style="109" bestFit="1" customWidth="1"/>
    <col min="3843" max="3843" width="17" style="109" bestFit="1" customWidth="1"/>
    <col min="3844" max="3844" width="10" style="109" bestFit="1" customWidth="1"/>
    <col min="3845" max="3845" width="9.140625" style="109"/>
    <col min="3846" max="3846" width="13.85546875" style="109" bestFit="1" customWidth="1"/>
    <col min="3847" max="3847" width="19.5703125" style="109" customWidth="1"/>
    <col min="3848" max="4090" width="9.140625" style="109"/>
    <col min="4091" max="4091" width="14.28515625" style="109" bestFit="1" customWidth="1"/>
    <col min="4092" max="4092" width="22.85546875" style="109" bestFit="1" customWidth="1"/>
    <col min="4093" max="4093" width="15.140625" style="109" bestFit="1" customWidth="1"/>
    <col min="4094" max="4094" width="24.85546875" style="109" bestFit="1" customWidth="1"/>
    <col min="4095" max="4095" width="41.28515625" style="109" bestFit="1" customWidth="1"/>
    <col min="4096" max="4096" width="18.85546875" style="109" bestFit="1" customWidth="1"/>
    <col min="4097" max="4097" width="14.7109375" style="109" bestFit="1" customWidth="1"/>
    <col min="4098" max="4098" width="17.7109375" style="109" bestFit="1" customWidth="1"/>
    <col min="4099" max="4099" width="17" style="109" bestFit="1" customWidth="1"/>
    <col min="4100" max="4100" width="10" style="109" bestFit="1" customWidth="1"/>
    <col min="4101" max="4101" width="9.140625" style="109"/>
    <col min="4102" max="4102" width="13.85546875" style="109" bestFit="1" customWidth="1"/>
    <col min="4103" max="4103" width="19.5703125" style="109" customWidth="1"/>
    <col min="4104" max="4346" width="9.140625" style="109"/>
    <col min="4347" max="4347" width="14.28515625" style="109" bestFit="1" customWidth="1"/>
    <col min="4348" max="4348" width="22.85546875" style="109" bestFit="1" customWidth="1"/>
    <col min="4349" max="4349" width="15.140625" style="109" bestFit="1" customWidth="1"/>
    <col min="4350" max="4350" width="24.85546875" style="109" bestFit="1" customWidth="1"/>
    <col min="4351" max="4351" width="41.28515625" style="109" bestFit="1" customWidth="1"/>
    <col min="4352" max="4352" width="18.85546875" style="109" bestFit="1" customWidth="1"/>
    <col min="4353" max="4353" width="14.7109375" style="109" bestFit="1" customWidth="1"/>
    <col min="4354" max="4354" width="17.7109375" style="109" bestFit="1" customWidth="1"/>
    <col min="4355" max="4355" width="17" style="109" bestFit="1" customWidth="1"/>
    <col min="4356" max="4356" width="10" style="109" bestFit="1" customWidth="1"/>
    <col min="4357" max="4357" width="9.140625" style="109"/>
    <col min="4358" max="4358" width="13.85546875" style="109" bestFit="1" customWidth="1"/>
    <col min="4359" max="4359" width="19.5703125" style="109" customWidth="1"/>
    <col min="4360" max="4602" width="9.140625" style="109"/>
    <col min="4603" max="4603" width="14.28515625" style="109" bestFit="1" customWidth="1"/>
    <col min="4604" max="4604" width="22.85546875" style="109" bestFit="1" customWidth="1"/>
    <col min="4605" max="4605" width="15.140625" style="109" bestFit="1" customWidth="1"/>
    <col min="4606" max="4606" width="24.85546875" style="109" bestFit="1" customWidth="1"/>
    <col min="4607" max="4607" width="41.28515625" style="109" bestFit="1" customWidth="1"/>
    <col min="4608" max="4608" width="18.85546875" style="109" bestFit="1" customWidth="1"/>
    <col min="4609" max="4609" width="14.7109375" style="109" bestFit="1" customWidth="1"/>
    <col min="4610" max="4610" width="17.7109375" style="109" bestFit="1" customWidth="1"/>
    <col min="4611" max="4611" width="17" style="109" bestFit="1" customWidth="1"/>
    <col min="4612" max="4612" width="10" style="109" bestFit="1" customWidth="1"/>
    <col min="4613" max="4613" width="9.140625" style="109"/>
    <col min="4614" max="4614" width="13.85546875" style="109" bestFit="1" customWidth="1"/>
    <col min="4615" max="4615" width="19.5703125" style="109" customWidth="1"/>
    <col min="4616" max="4858" width="9.140625" style="109"/>
    <col min="4859" max="4859" width="14.28515625" style="109" bestFit="1" customWidth="1"/>
    <col min="4860" max="4860" width="22.85546875" style="109" bestFit="1" customWidth="1"/>
    <col min="4861" max="4861" width="15.140625" style="109" bestFit="1" customWidth="1"/>
    <col min="4862" max="4862" width="24.85546875" style="109" bestFit="1" customWidth="1"/>
    <col min="4863" max="4863" width="41.28515625" style="109" bestFit="1" customWidth="1"/>
    <col min="4864" max="4864" width="18.85546875" style="109" bestFit="1" customWidth="1"/>
    <col min="4865" max="4865" width="14.7109375" style="109" bestFit="1" customWidth="1"/>
    <col min="4866" max="4866" width="17.7109375" style="109" bestFit="1" customWidth="1"/>
    <col min="4867" max="4867" width="17" style="109" bestFit="1" customWidth="1"/>
    <col min="4868" max="4868" width="10" style="109" bestFit="1" customWidth="1"/>
    <col min="4869" max="4869" width="9.140625" style="109"/>
    <col min="4870" max="4870" width="13.85546875" style="109" bestFit="1" customWidth="1"/>
    <col min="4871" max="4871" width="19.5703125" style="109" customWidth="1"/>
    <col min="4872" max="5114" width="9.140625" style="109"/>
    <col min="5115" max="5115" width="14.28515625" style="109" bestFit="1" customWidth="1"/>
    <col min="5116" max="5116" width="22.85546875" style="109" bestFit="1" customWidth="1"/>
    <col min="5117" max="5117" width="15.140625" style="109" bestFit="1" customWidth="1"/>
    <col min="5118" max="5118" width="24.85546875" style="109" bestFit="1" customWidth="1"/>
    <col min="5119" max="5119" width="41.28515625" style="109" bestFit="1" customWidth="1"/>
    <col min="5120" max="5120" width="18.85546875" style="109" bestFit="1" customWidth="1"/>
    <col min="5121" max="5121" width="14.7109375" style="109" bestFit="1" customWidth="1"/>
    <col min="5122" max="5122" width="17.7109375" style="109" bestFit="1" customWidth="1"/>
    <col min="5123" max="5123" width="17" style="109" bestFit="1" customWidth="1"/>
    <col min="5124" max="5124" width="10" style="109" bestFit="1" customWidth="1"/>
    <col min="5125" max="5125" width="9.140625" style="109"/>
    <col min="5126" max="5126" width="13.85546875" style="109" bestFit="1" customWidth="1"/>
    <col min="5127" max="5127" width="19.5703125" style="109" customWidth="1"/>
    <col min="5128" max="5370" width="9.140625" style="109"/>
    <col min="5371" max="5371" width="14.28515625" style="109" bestFit="1" customWidth="1"/>
    <col min="5372" max="5372" width="22.85546875" style="109" bestFit="1" customWidth="1"/>
    <col min="5373" max="5373" width="15.140625" style="109" bestFit="1" customWidth="1"/>
    <col min="5374" max="5374" width="24.85546875" style="109" bestFit="1" customWidth="1"/>
    <col min="5375" max="5375" width="41.28515625" style="109" bestFit="1" customWidth="1"/>
    <col min="5376" max="5376" width="18.85546875" style="109" bestFit="1" customWidth="1"/>
    <col min="5377" max="5377" width="14.7109375" style="109" bestFit="1" customWidth="1"/>
    <col min="5378" max="5378" width="17.7109375" style="109" bestFit="1" customWidth="1"/>
    <col min="5379" max="5379" width="17" style="109" bestFit="1" customWidth="1"/>
    <col min="5380" max="5380" width="10" style="109" bestFit="1" customWidth="1"/>
    <col min="5381" max="5381" width="9.140625" style="109"/>
    <col min="5382" max="5382" width="13.85546875" style="109" bestFit="1" customWidth="1"/>
    <col min="5383" max="5383" width="19.5703125" style="109" customWidth="1"/>
    <col min="5384" max="5626" width="9.140625" style="109"/>
    <col min="5627" max="5627" width="14.28515625" style="109" bestFit="1" customWidth="1"/>
    <col min="5628" max="5628" width="22.85546875" style="109" bestFit="1" customWidth="1"/>
    <col min="5629" max="5629" width="15.140625" style="109" bestFit="1" customWidth="1"/>
    <col min="5630" max="5630" width="24.85546875" style="109" bestFit="1" customWidth="1"/>
    <col min="5631" max="5631" width="41.28515625" style="109" bestFit="1" customWidth="1"/>
    <col min="5632" max="5632" width="18.85546875" style="109" bestFit="1" customWidth="1"/>
    <col min="5633" max="5633" width="14.7109375" style="109" bestFit="1" customWidth="1"/>
    <col min="5634" max="5634" width="17.7109375" style="109" bestFit="1" customWidth="1"/>
    <col min="5635" max="5635" width="17" style="109" bestFit="1" customWidth="1"/>
    <col min="5636" max="5636" width="10" style="109" bestFit="1" customWidth="1"/>
    <col min="5637" max="5637" width="9.140625" style="109"/>
    <col min="5638" max="5638" width="13.85546875" style="109" bestFit="1" customWidth="1"/>
    <col min="5639" max="5639" width="19.5703125" style="109" customWidth="1"/>
    <col min="5640" max="5882" width="9.140625" style="109"/>
    <col min="5883" max="5883" width="14.28515625" style="109" bestFit="1" customWidth="1"/>
    <col min="5884" max="5884" width="22.85546875" style="109" bestFit="1" customWidth="1"/>
    <col min="5885" max="5885" width="15.140625" style="109" bestFit="1" customWidth="1"/>
    <col min="5886" max="5886" width="24.85546875" style="109" bestFit="1" customWidth="1"/>
    <col min="5887" max="5887" width="41.28515625" style="109" bestFit="1" customWidth="1"/>
    <col min="5888" max="5888" width="18.85546875" style="109" bestFit="1" customWidth="1"/>
    <col min="5889" max="5889" width="14.7109375" style="109" bestFit="1" customWidth="1"/>
    <col min="5890" max="5890" width="17.7109375" style="109" bestFit="1" customWidth="1"/>
    <col min="5891" max="5891" width="17" style="109" bestFit="1" customWidth="1"/>
    <col min="5892" max="5892" width="10" style="109" bestFit="1" customWidth="1"/>
    <col min="5893" max="5893" width="9.140625" style="109"/>
    <col min="5894" max="5894" width="13.85546875" style="109" bestFit="1" customWidth="1"/>
    <col min="5895" max="5895" width="19.5703125" style="109" customWidth="1"/>
    <col min="5896" max="6138" width="9.140625" style="109"/>
    <col min="6139" max="6139" width="14.28515625" style="109" bestFit="1" customWidth="1"/>
    <col min="6140" max="6140" width="22.85546875" style="109" bestFit="1" customWidth="1"/>
    <col min="6141" max="6141" width="15.140625" style="109" bestFit="1" customWidth="1"/>
    <col min="6142" max="6142" width="24.85546875" style="109" bestFit="1" customWidth="1"/>
    <col min="6143" max="6143" width="41.28515625" style="109" bestFit="1" customWidth="1"/>
    <col min="6144" max="6144" width="18.85546875" style="109" bestFit="1" customWidth="1"/>
    <col min="6145" max="6145" width="14.7109375" style="109" bestFit="1" customWidth="1"/>
    <col min="6146" max="6146" width="17.7109375" style="109" bestFit="1" customWidth="1"/>
    <col min="6147" max="6147" width="17" style="109" bestFit="1" customWidth="1"/>
    <col min="6148" max="6148" width="10" style="109" bestFit="1" customWidth="1"/>
    <col min="6149" max="6149" width="9.140625" style="109"/>
    <col min="6150" max="6150" width="13.85546875" style="109" bestFit="1" customWidth="1"/>
    <col min="6151" max="6151" width="19.5703125" style="109" customWidth="1"/>
    <col min="6152" max="6394" width="9.140625" style="109"/>
    <col min="6395" max="6395" width="14.28515625" style="109" bestFit="1" customWidth="1"/>
    <col min="6396" max="6396" width="22.85546875" style="109" bestFit="1" customWidth="1"/>
    <col min="6397" max="6397" width="15.140625" style="109" bestFit="1" customWidth="1"/>
    <col min="6398" max="6398" width="24.85546875" style="109" bestFit="1" customWidth="1"/>
    <col min="6399" max="6399" width="41.28515625" style="109" bestFit="1" customWidth="1"/>
    <col min="6400" max="6400" width="18.85546875" style="109" bestFit="1" customWidth="1"/>
    <col min="6401" max="6401" width="14.7109375" style="109" bestFit="1" customWidth="1"/>
    <col min="6402" max="6402" width="17.7109375" style="109" bestFit="1" customWidth="1"/>
    <col min="6403" max="6403" width="17" style="109" bestFit="1" customWidth="1"/>
    <col min="6404" max="6404" width="10" style="109" bestFit="1" customWidth="1"/>
    <col min="6405" max="6405" width="9.140625" style="109"/>
    <col min="6406" max="6406" width="13.85546875" style="109" bestFit="1" customWidth="1"/>
    <col min="6407" max="6407" width="19.5703125" style="109" customWidth="1"/>
    <col min="6408" max="6650" width="9.140625" style="109"/>
    <col min="6651" max="6651" width="14.28515625" style="109" bestFit="1" customWidth="1"/>
    <col min="6652" max="6652" width="22.85546875" style="109" bestFit="1" customWidth="1"/>
    <col min="6653" max="6653" width="15.140625" style="109" bestFit="1" customWidth="1"/>
    <col min="6654" max="6654" width="24.85546875" style="109" bestFit="1" customWidth="1"/>
    <col min="6655" max="6655" width="41.28515625" style="109" bestFit="1" customWidth="1"/>
    <col min="6656" max="6656" width="18.85546875" style="109" bestFit="1" customWidth="1"/>
    <col min="6657" max="6657" width="14.7109375" style="109" bestFit="1" customWidth="1"/>
    <col min="6658" max="6658" width="17.7109375" style="109" bestFit="1" customWidth="1"/>
    <col min="6659" max="6659" width="17" style="109" bestFit="1" customWidth="1"/>
    <col min="6660" max="6660" width="10" style="109" bestFit="1" customWidth="1"/>
    <col min="6661" max="6661" width="9.140625" style="109"/>
    <col min="6662" max="6662" width="13.85546875" style="109" bestFit="1" customWidth="1"/>
    <col min="6663" max="6663" width="19.5703125" style="109" customWidth="1"/>
    <col min="6664" max="6906" width="9.140625" style="109"/>
    <col min="6907" max="6907" width="14.28515625" style="109" bestFit="1" customWidth="1"/>
    <col min="6908" max="6908" width="22.85546875" style="109" bestFit="1" customWidth="1"/>
    <col min="6909" max="6909" width="15.140625" style="109" bestFit="1" customWidth="1"/>
    <col min="6910" max="6910" width="24.85546875" style="109" bestFit="1" customWidth="1"/>
    <col min="6911" max="6911" width="41.28515625" style="109" bestFit="1" customWidth="1"/>
    <col min="6912" max="6912" width="18.85546875" style="109" bestFit="1" customWidth="1"/>
    <col min="6913" max="6913" width="14.7109375" style="109" bestFit="1" customWidth="1"/>
    <col min="6914" max="6914" width="17.7109375" style="109" bestFit="1" customWidth="1"/>
    <col min="6915" max="6915" width="17" style="109" bestFit="1" customWidth="1"/>
    <col min="6916" max="6916" width="10" style="109" bestFit="1" customWidth="1"/>
    <col min="6917" max="6917" width="9.140625" style="109"/>
    <col min="6918" max="6918" width="13.85546875" style="109" bestFit="1" customWidth="1"/>
    <col min="6919" max="6919" width="19.5703125" style="109" customWidth="1"/>
    <col min="6920" max="7162" width="9.140625" style="109"/>
    <col min="7163" max="7163" width="14.28515625" style="109" bestFit="1" customWidth="1"/>
    <col min="7164" max="7164" width="22.85546875" style="109" bestFit="1" customWidth="1"/>
    <col min="7165" max="7165" width="15.140625" style="109" bestFit="1" customWidth="1"/>
    <col min="7166" max="7166" width="24.85546875" style="109" bestFit="1" customWidth="1"/>
    <col min="7167" max="7167" width="41.28515625" style="109" bestFit="1" customWidth="1"/>
    <col min="7168" max="7168" width="18.85546875" style="109" bestFit="1" customWidth="1"/>
    <col min="7169" max="7169" width="14.7109375" style="109" bestFit="1" customWidth="1"/>
    <col min="7170" max="7170" width="17.7109375" style="109" bestFit="1" customWidth="1"/>
    <col min="7171" max="7171" width="17" style="109" bestFit="1" customWidth="1"/>
    <col min="7172" max="7172" width="10" style="109" bestFit="1" customWidth="1"/>
    <col min="7173" max="7173" width="9.140625" style="109"/>
    <col min="7174" max="7174" width="13.85546875" style="109" bestFit="1" customWidth="1"/>
    <col min="7175" max="7175" width="19.5703125" style="109" customWidth="1"/>
    <col min="7176" max="7418" width="9.140625" style="109"/>
    <col min="7419" max="7419" width="14.28515625" style="109" bestFit="1" customWidth="1"/>
    <col min="7420" max="7420" width="22.85546875" style="109" bestFit="1" customWidth="1"/>
    <col min="7421" max="7421" width="15.140625" style="109" bestFit="1" customWidth="1"/>
    <col min="7422" max="7422" width="24.85546875" style="109" bestFit="1" customWidth="1"/>
    <col min="7423" max="7423" width="41.28515625" style="109" bestFit="1" customWidth="1"/>
    <col min="7424" max="7424" width="18.85546875" style="109" bestFit="1" customWidth="1"/>
    <col min="7425" max="7425" width="14.7109375" style="109" bestFit="1" customWidth="1"/>
    <col min="7426" max="7426" width="17.7109375" style="109" bestFit="1" customWidth="1"/>
    <col min="7427" max="7427" width="17" style="109" bestFit="1" customWidth="1"/>
    <col min="7428" max="7428" width="10" style="109" bestFit="1" customWidth="1"/>
    <col min="7429" max="7429" width="9.140625" style="109"/>
    <col min="7430" max="7430" width="13.85546875" style="109" bestFit="1" customWidth="1"/>
    <col min="7431" max="7431" width="19.5703125" style="109" customWidth="1"/>
    <col min="7432" max="7674" width="9.140625" style="109"/>
    <col min="7675" max="7675" width="14.28515625" style="109" bestFit="1" customWidth="1"/>
    <col min="7676" max="7676" width="22.85546875" style="109" bestFit="1" customWidth="1"/>
    <col min="7677" max="7677" width="15.140625" style="109" bestFit="1" customWidth="1"/>
    <col min="7678" max="7678" width="24.85546875" style="109" bestFit="1" customWidth="1"/>
    <col min="7679" max="7679" width="41.28515625" style="109" bestFit="1" customWidth="1"/>
    <col min="7680" max="7680" width="18.85546875" style="109" bestFit="1" customWidth="1"/>
    <col min="7681" max="7681" width="14.7109375" style="109" bestFit="1" customWidth="1"/>
    <col min="7682" max="7682" width="17.7109375" style="109" bestFit="1" customWidth="1"/>
    <col min="7683" max="7683" width="17" style="109" bestFit="1" customWidth="1"/>
    <col min="7684" max="7684" width="10" style="109" bestFit="1" customWidth="1"/>
    <col min="7685" max="7685" width="9.140625" style="109"/>
    <col min="7686" max="7686" width="13.85546875" style="109" bestFit="1" customWidth="1"/>
    <col min="7687" max="7687" width="19.5703125" style="109" customWidth="1"/>
    <col min="7688" max="7930" width="9.140625" style="109"/>
    <col min="7931" max="7931" width="14.28515625" style="109" bestFit="1" customWidth="1"/>
    <col min="7932" max="7932" width="22.85546875" style="109" bestFit="1" customWidth="1"/>
    <col min="7933" max="7933" width="15.140625" style="109" bestFit="1" customWidth="1"/>
    <col min="7934" max="7934" width="24.85546875" style="109" bestFit="1" customWidth="1"/>
    <col min="7935" max="7935" width="41.28515625" style="109" bestFit="1" customWidth="1"/>
    <col min="7936" max="7936" width="18.85546875" style="109" bestFit="1" customWidth="1"/>
    <col min="7937" max="7937" width="14.7109375" style="109" bestFit="1" customWidth="1"/>
    <col min="7938" max="7938" width="17.7109375" style="109" bestFit="1" customWidth="1"/>
    <col min="7939" max="7939" width="17" style="109" bestFit="1" customWidth="1"/>
    <col min="7940" max="7940" width="10" style="109" bestFit="1" customWidth="1"/>
    <col min="7941" max="7941" width="9.140625" style="109"/>
    <col min="7942" max="7942" width="13.85546875" style="109" bestFit="1" customWidth="1"/>
    <col min="7943" max="7943" width="19.5703125" style="109" customWidth="1"/>
    <col min="7944" max="8186" width="9.140625" style="109"/>
    <col min="8187" max="8187" width="14.28515625" style="109" bestFit="1" customWidth="1"/>
    <col min="8188" max="8188" width="22.85546875" style="109" bestFit="1" customWidth="1"/>
    <col min="8189" max="8189" width="15.140625" style="109" bestFit="1" customWidth="1"/>
    <col min="8190" max="8190" width="24.85546875" style="109" bestFit="1" customWidth="1"/>
    <col min="8191" max="8191" width="41.28515625" style="109" bestFit="1" customWidth="1"/>
    <col min="8192" max="8192" width="18.85546875" style="109" bestFit="1" customWidth="1"/>
    <col min="8193" max="8193" width="14.7109375" style="109" bestFit="1" customWidth="1"/>
    <col min="8194" max="8194" width="17.7109375" style="109" bestFit="1" customWidth="1"/>
    <col min="8195" max="8195" width="17" style="109" bestFit="1" customWidth="1"/>
    <col min="8196" max="8196" width="10" style="109" bestFit="1" customWidth="1"/>
    <col min="8197" max="8197" width="9.140625" style="109"/>
    <col min="8198" max="8198" width="13.85546875" style="109" bestFit="1" customWidth="1"/>
    <col min="8199" max="8199" width="19.5703125" style="109" customWidth="1"/>
    <col min="8200" max="8442" width="9.140625" style="109"/>
    <col min="8443" max="8443" width="14.28515625" style="109" bestFit="1" customWidth="1"/>
    <col min="8444" max="8444" width="22.85546875" style="109" bestFit="1" customWidth="1"/>
    <col min="8445" max="8445" width="15.140625" style="109" bestFit="1" customWidth="1"/>
    <col min="8446" max="8446" width="24.85546875" style="109" bestFit="1" customWidth="1"/>
    <col min="8447" max="8447" width="41.28515625" style="109" bestFit="1" customWidth="1"/>
    <col min="8448" max="8448" width="18.85546875" style="109" bestFit="1" customWidth="1"/>
    <col min="8449" max="8449" width="14.7109375" style="109" bestFit="1" customWidth="1"/>
    <col min="8450" max="8450" width="17.7109375" style="109" bestFit="1" customWidth="1"/>
    <col min="8451" max="8451" width="17" style="109" bestFit="1" customWidth="1"/>
    <col min="8452" max="8452" width="10" style="109" bestFit="1" customWidth="1"/>
    <col min="8453" max="8453" width="9.140625" style="109"/>
    <col min="8454" max="8454" width="13.85546875" style="109" bestFit="1" customWidth="1"/>
    <col min="8455" max="8455" width="19.5703125" style="109" customWidth="1"/>
    <col min="8456" max="8698" width="9.140625" style="109"/>
    <col min="8699" max="8699" width="14.28515625" style="109" bestFit="1" customWidth="1"/>
    <col min="8700" max="8700" width="22.85546875" style="109" bestFit="1" customWidth="1"/>
    <col min="8701" max="8701" width="15.140625" style="109" bestFit="1" customWidth="1"/>
    <col min="8702" max="8702" width="24.85546875" style="109" bestFit="1" customWidth="1"/>
    <col min="8703" max="8703" width="41.28515625" style="109" bestFit="1" customWidth="1"/>
    <col min="8704" max="8704" width="18.85546875" style="109" bestFit="1" customWidth="1"/>
    <col min="8705" max="8705" width="14.7109375" style="109" bestFit="1" customWidth="1"/>
    <col min="8706" max="8706" width="17.7109375" style="109" bestFit="1" customWidth="1"/>
    <col min="8707" max="8707" width="17" style="109" bestFit="1" customWidth="1"/>
    <col min="8708" max="8708" width="10" style="109" bestFit="1" customWidth="1"/>
    <col min="8709" max="8709" width="9.140625" style="109"/>
    <col min="8710" max="8710" width="13.85546875" style="109" bestFit="1" customWidth="1"/>
    <col min="8711" max="8711" width="19.5703125" style="109" customWidth="1"/>
    <col min="8712" max="8954" width="9.140625" style="109"/>
    <col min="8955" max="8955" width="14.28515625" style="109" bestFit="1" customWidth="1"/>
    <col min="8956" max="8956" width="22.85546875" style="109" bestFit="1" customWidth="1"/>
    <col min="8957" max="8957" width="15.140625" style="109" bestFit="1" customWidth="1"/>
    <col min="8958" max="8958" width="24.85546875" style="109" bestFit="1" customWidth="1"/>
    <col min="8959" max="8959" width="41.28515625" style="109" bestFit="1" customWidth="1"/>
    <col min="8960" max="8960" width="18.85546875" style="109" bestFit="1" customWidth="1"/>
    <col min="8961" max="8961" width="14.7109375" style="109" bestFit="1" customWidth="1"/>
    <col min="8962" max="8962" width="17.7109375" style="109" bestFit="1" customWidth="1"/>
    <col min="8963" max="8963" width="17" style="109" bestFit="1" customWidth="1"/>
    <col min="8964" max="8964" width="10" style="109" bestFit="1" customWidth="1"/>
    <col min="8965" max="8965" width="9.140625" style="109"/>
    <col min="8966" max="8966" width="13.85546875" style="109" bestFit="1" customWidth="1"/>
    <col min="8967" max="8967" width="19.5703125" style="109" customWidth="1"/>
    <col min="8968" max="9210" width="9.140625" style="109"/>
    <col min="9211" max="9211" width="14.28515625" style="109" bestFit="1" customWidth="1"/>
    <col min="9212" max="9212" width="22.85546875" style="109" bestFit="1" customWidth="1"/>
    <col min="9213" max="9213" width="15.140625" style="109" bestFit="1" customWidth="1"/>
    <col min="9214" max="9214" width="24.85546875" style="109" bestFit="1" customWidth="1"/>
    <col min="9215" max="9215" width="41.28515625" style="109" bestFit="1" customWidth="1"/>
    <col min="9216" max="9216" width="18.85546875" style="109" bestFit="1" customWidth="1"/>
    <col min="9217" max="9217" width="14.7109375" style="109" bestFit="1" customWidth="1"/>
    <col min="9218" max="9218" width="17.7109375" style="109" bestFit="1" customWidth="1"/>
    <col min="9219" max="9219" width="17" style="109" bestFit="1" customWidth="1"/>
    <col min="9220" max="9220" width="10" style="109" bestFit="1" customWidth="1"/>
    <col min="9221" max="9221" width="9.140625" style="109"/>
    <col min="9222" max="9222" width="13.85546875" style="109" bestFit="1" customWidth="1"/>
    <col min="9223" max="9223" width="19.5703125" style="109" customWidth="1"/>
    <col min="9224" max="9466" width="9.140625" style="109"/>
    <col min="9467" max="9467" width="14.28515625" style="109" bestFit="1" customWidth="1"/>
    <col min="9468" max="9468" width="22.85546875" style="109" bestFit="1" customWidth="1"/>
    <col min="9469" max="9469" width="15.140625" style="109" bestFit="1" customWidth="1"/>
    <col min="9470" max="9470" width="24.85546875" style="109" bestFit="1" customWidth="1"/>
    <col min="9471" max="9471" width="41.28515625" style="109" bestFit="1" customWidth="1"/>
    <col min="9472" max="9472" width="18.85546875" style="109" bestFit="1" customWidth="1"/>
    <col min="9473" max="9473" width="14.7109375" style="109" bestFit="1" customWidth="1"/>
    <col min="9474" max="9474" width="17.7109375" style="109" bestFit="1" customWidth="1"/>
    <col min="9475" max="9475" width="17" style="109" bestFit="1" customWidth="1"/>
    <col min="9476" max="9476" width="10" style="109" bestFit="1" customWidth="1"/>
    <col min="9477" max="9477" width="9.140625" style="109"/>
    <col min="9478" max="9478" width="13.85546875" style="109" bestFit="1" customWidth="1"/>
    <col min="9479" max="9479" width="19.5703125" style="109" customWidth="1"/>
    <col min="9480" max="9722" width="9.140625" style="109"/>
    <col min="9723" max="9723" width="14.28515625" style="109" bestFit="1" customWidth="1"/>
    <col min="9724" max="9724" width="22.85546875" style="109" bestFit="1" customWidth="1"/>
    <col min="9725" max="9725" width="15.140625" style="109" bestFit="1" customWidth="1"/>
    <col min="9726" max="9726" width="24.85546875" style="109" bestFit="1" customWidth="1"/>
    <col min="9727" max="9727" width="41.28515625" style="109" bestFit="1" customWidth="1"/>
    <col min="9728" max="9728" width="18.85546875" style="109" bestFit="1" customWidth="1"/>
    <col min="9729" max="9729" width="14.7109375" style="109" bestFit="1" customWidth="1"/>
    <col min="9730" max="9730" width="17.7109375" style="109" bestFit="1" customWidth="1"/>
    <col min="9731" max="9731" width="17" style="109" bestFit="1" customWidth="1"/>
    <col min="9732" max="9732" width="10" style="109" bestFit="1" customWidth="1"/>
    <col min="9733" max="9733" width="9.140625" style="109"/>
    <col min="9734" max="9734" width="13.85546875" style="109" bestFit="1" customWidth="1"/>
    <col min="9735" max="9735" width="19.5703125" style="109" customWidth="1"/>
    <col min="9736" max="9978" width="9.140625" style="109"/>
    <col min="9979" max="9979" width="14.28515625" style="109" bestFit="1" customWidth="1"/>
    <col min="9980" max="9980" width="22.85546875" style="109" bestFit="1" customWidth="1"/>
    <col min="9981" max="9981" width="15.140625" style="109" bestFit="1" customWidth="1"/>
    <col min="9982" max="9982" width="24.85546875" style="109" bestFit="1" customWidth="1"/>
    <col min="9983" max="9983" width="41.28515625" style="109" bestFit="1" customWidth="1"/>
    <col min="9984" max="9984" width="18.85546875" style="109" bestFit="1" customWidth="1"/>
    <col min="9985" max="9985" width="14.7109375" style="109" bestFit="1" customWidth="1"/>
    <col min="9986" max="9986" width="17.7109375" style="109" bestFit="1" customWidth="1"/>
    <col min="9987" max="9987" width="17" style="109" bestFit="1" customWidth="1"/>
    <col min="9988" max="9988" width="10" style="109" bestFit="1" customWidth="1"/>
    <col min="9989" max="9989" width="9.140625" style="109"/>
    <col min="9990" max="9990" width="13.85546875" style="109" bestFit="1" customWidth="1"/>
    <col min="9991" max="9991" width="19.5703125" style="109" customWidth="1"/>
    <col min="9992" max="10234" width="9.140625" style="109"/>
    <col min="10235" max="10235" width="14.28515625" style="109" bestFit="1" customWidth="1"/>
    <col min="10236" max="10236" width="22.85546875" style="109" bestFit="1" customWidth="1"/>
    <col min="10237" max="10237" width="15.140625" style="109" bestFit="1" customWidth="1"/>
    <col min="10238" max="10238" width="24.85546875" style="109" bestFit="1" customWidth="1"/>
    <col min="10239" max="10239" width="41.28515625" style="109" bestFit="1" customWidth="1"/>
    <col min="10240" max="10240" width="18.85546875" style="109" bestFit="1" customWidth="1"/>
    <col min="10241" max="10241" width="14.7109375" style="109" bestFit="1" customWidth="1"/>
    <col min="10242" max="10242" width="17.7109375" style="109" bestFit="1" customWidth="1"/>
    <col min="10243" max="10243" width="17" style="109" bestFit="1" customWidth="1"/>
    <col min="10244" max="10244" width="10" style="109" bestFit="1" customWidth="1"/>
    <col min="10245" max="10245" width="9.140625" style="109"/>
    <col min="10246" max="10246" width="13.85546875" style="109" bestFit="1" customWidth="1"/>
    <col min="10247" max="10247" width="19.5703125" style="109" customWidth="1"/>
    <col min="10248" max="10490" width="9.140625" style="109"/>
    <col min="10491" max="10491" width="14.28515625" style="109" bestFit="1" customWidth="1"/>
    <col min="10492" max="10492" width="22.85546875" style="109" bestFit="1" customWidth="1"/>
    <col min="10493" max="10493" width="15.140625" style="109" bestFit="1" customWidth="1"/>
    <col min="10494" max="10494" width="24.85546875" style="109" bestFit="1" customWidth="1"/>
    <col min="10495" max="10495" width="41.28515625" style="109" bestFit="1" customWidth="1"/>
    <col min="10496" max="10496" width="18.85546875" style="109" bestFit="1" customWidth="1"/>
    <col min="10497" max="10497" width="14.7109375" style="109" bestFit="1" customWidth="1"/>
    <col min="10498" max="10498" width="17.7109375" style="109" bestFit="1" customWidth="1"/>
    <col min="10499" max="10499" width="17" style="109" bestFit="1" customWidth="1"/>
    <col min="10500" max="10500" width="10" style="109" bestFit="1" customWidth="1"/>
    <col min="10501" max="10501" width="9.140625" style="109"/>
    <col min="10502" max="10502" width="13.85546875" style="109" bestFit="1" customWidth="1"/>
    <col min="10503" max="10503" width="19.5703125" style="109" customWidth="1"/>
    <col min="10504" max="10746" width="9.140625" style="109"/>
    <col min="10747" max="10747" width="14.28515625" style="109" bestFit="1" customWidth="1"/>
    <col min="10748" max="10748" width="22.85546875" style="109" bestFit="1" customWidth="1"/>
    <col min="10749" max="10749" width="15.140625" style="109" bestFit="1" customWidth="1"/>
    <col min="10750" max="10750" width="24.85546875" style="109" bestFit="1" customWidth="1"/>
    <col min="10751" max="10751" width="41.28515625" style="109" bestFit="1" customWidth="1"/>
    <col min="10752" max="10752" width="18.85546875" style="109" bestFit="1" customWidth="1"/>
    <col min="10753" max="10753" width="14.7109375" style="109" bestFit="1" customWidth="1"/>
    <col min="10754" max="10754" width="17.7109375" style="109" bestFit="1" customWidth="1"/>
    <col min="10755" max="10755" width="17" style="109" bestFit="1" customWidth="1"/>
    <col min="10756" max="10756" width="10" style="109" bestFit="1" customWidth="1"/>
    <col min="10757" max="10757" width="9.140625" style="109"/>
    <col min="10758" max="10758" width="13.85546875" style="109" bestFit="1" customWidth="1"/>
    <col min="10759" max="10759" width="19.5703125" style="109" customWidth="1"/>
    <col min="10760" max="11002" width="9.140625" style="109"/>
    <col min="11003" max="11003" width="14.28515625" style="109" bestFit="1" customWidth="1"/>
    <col min="11004" max="11004" width="22.85546875" style="109" bestFit="1" customWidth="1"/>
    <col min="11005" max="11005" width="15.140625" style="109" bestFit="1" customWidth="1"/>
    <col min="11006" max="11006" width="24.85546875" style="109" bestFit="1" customWidth="1"/>
    <col min="11007" max="11007" width="41.28515625" style="109" bestFit="1" customWidth="1"/>
    <col min="11008" max="11008" width="18.85546875" style="109" bestFit="1" customWidth="1"/>
    <col min="11009" max="11009" width="14.7109375" style="109" bestFit="1" customWidth="1"/>
    <col min="11010" max="11010" width="17.7109375" style="109" bestFit="1" customWidth="1"/>
    <col min="11011" max="11011" width="17" style="109" bestFit="1" customWidth="1"/>
    <col min="11012" max="11012" width="10" style="109" bestFit="1" customWidth="1"/>
    <col min="11013" max="11013" width="9.140625" style="109"/>
    <col min="11014" max="11014" width="13.85546875" style="109" bestFit="1" customWidth="1"/>
    <col min="11015" max="11015" width="19.5703125" style="109" customWidth="1"/>
    <col min="11016" max="11258" width="9.140625" style="109"/>
    <col min="11259" max="11259" width="14.28515625" style="109" bestFit="1" customWidth="1"/>
    <col min="11260" max="11260" width="22.85546875" style="109" bestFit="1" customWidth="1"/>
    <col min="11261" max="11261" width="15.140625" style="109" bestFit="1" customWidth="1"/>
    <col min="11262" max="11262" width="24.85546875" style="109" bestFit="1" customWidth="1"/>
    <col min="11263" max="11263" width="41.28515625" style="109" bestFit="1" customWidth="1"/>
    <col min="11264" max="11264" width="18.85546875" style="109" bestFit="1" customWidth="1"/>
    <col min="11265" max="11265" width="14.7109375" style="109" bestFit="1" customWidth="1"/>
    <col min="11266" max="11266" width="17.7109375" style="109" bestFit="1" customWidth="1"/>
    <col min="11267" max="11267" width="17" style="109" bestFit="1" customWidth="1"/>
    <col min="11268" max="11268" width="10" style="109" bestFit="1" customWidth="1"/>
    <col min="11269" max="11269" width="9.140625" style="109"/>
    <col min="11270" max="11270" width="13.85546875" style="109" bestFit="1" customWidth="1"/>
    <col min="11271" max="11271" width="19.5703125" style="109" customWidth="1"/>
    <col min="11272" max="11514" width="9.140625" style="109"/>
    <col min="11515" max="11515" width="14.28515625" style="109" bestFit="1" customWidth="1"/>
    <col min="11516" max="11516" width="22.85546875" style="109" bestFit="1" customWidth="1"/>
    <col min="11517" max="11517" width="15.140625" style="109" bestFit="1" customWidth="1"/>
    <col min="11518" max="11518" width="24.85546875" style="109" bestFit="1" customWidth="1"/>
    <col min="11519" max="11519" width="41.28515625" style="109" bestFit="1" customWidth="1"/>
    <col min="11520" max="11520" width="18.85546875" style="109" bestFit="1" customWidth="1"/>
    <col min="11521" max="11521" width="14.7109375" style="109" bestFit="1" customWidth="1"/>
    <col min="11522" max="11522" width="17.7109375" style="109" bestFit="1" customWidth="1"/>
    <col min="11523" max="11523" width="17" style="109" bestFit="1" customWidth="1"/>
    <col min="11524" max="11524" width="10" style="109" bestFit="1" customWidth="1"/>
    <col min="11525" max="11525" width="9.140625" style="109"/>
    <col min="11526" max="11526" width="13.85546875" style="109" bestFit="1" customWidth="1"/>
    <col min="11527" max="11527" width="19.5703125" style="109" customWidth="1"/>
    <col min="11528" max="11770" width="9.140625" style="109"/>
    <col min="11771" max="11771" width="14.28515625" style="109" bestFit="1" customWidth="1"/>
    <col min="11772" max="11772" width="22.85546875" style="109" bestFit="1" customWidth="1"/>
    <col min="11773" max="11773" width="15.140625" style="109" bestFit="1" customWidth="1"/>
    <col min="11774" max="11774" width="24.85546875" style="109" bestFit="1" customWidth="1"/>
    <col min="11775" max="11775" width="41.28515625" style="109" bestFit="1" customWidth="1"/>
    <col min="11776" max="11776" width="18.85546875" style="109" bestFit="1" customWidth="1"/>
    <col min="11777" max="11777" width="14.7109375" style="109" bestFit="1" customWidth="1"/>
    <col min="11778" max="11778" width="17.7109375" style="109" bestFit="1" customWidth="1"/>
    <col min="11779" max="11779" width="17" style="109" bestFit="1" customWidth="1"/>
    <col min="11780" max="11780" width="10" style="109" bestFit="1" customWidth="1"/>
    <col min="11781" max="11781" width="9.140625" style="109"/>
    <col min="11782" max="11782" width="13.85546875" style="109" bestFit="1" customWidth="1"/>
    <col min="11783" max="11783" width="19.5703125" style="109" customWidth="1"/>
    <col min="11784" max="12026" width="9.140625" style="109"/>
    <col min="12027" max="12027" width="14.28515625" style="109" bestFit="1" customWidth="1"/>
    <col min="12028" max="12028" width="22.85546875" style="109" bestFit="1" customWidth="1"/>
    <col min="12029" max="12029" width="15.140625" style="109" bestFit="1" customWidth="1"/>
    <col min="12030" max="12030" width="24.85546875" style="109" bestFit="1" customWidth="1"/>
    <col min="12031" max="12031" width="41.28515625" style="109" bestFit="1" customWidth="1"/>
    <col min="12032" max="12032" width="18.85546875" style="109" bestFit="1" customWidth="1"/>
    <col min="12033" max="12033" width="14.7109375" style="109" bestFit="1" customWidth="1"/>
    <col min="12034" max="12034" width="17.7109375" style="109" bestFit="1" customWidth="1"/>
    <col min="12035" max="12035" width="17" style="109" bestFit="1" customWidth="1"/>
    <col min="12036" max="12036" width="10" style="109" bestFit="1" customWidth="1"/>
    <col min="12037" max="12037" width="9.140625" style="109"/>
    <col min="12038" max="12038" width="13.85546875" style="109" bestFit="1" customWidth="1"/>
    <col min="12039" max="12039" width="19.5703125" style="109" customWidth="1"/>
    <col min="12040" max="12282" width="9.140625" style="109"/>
    <col min="12283" max="12283" width="14.28515625" style="109" bestFit="1" customWidth="1"/>
    <col min="12284" max="12284" width="22.85546875" style="109" bestFit="1" customWidth="1"/>
    <col min="12285" max="12285" width="15.140625" style="109" bestFit="1" customWidth="1"/>
    <col min="12286" max="12286" width="24.85546875" style="109" bestFit="1" customWidth="1"/>
    <col min="12287" max="12287" width="41.28515625" style="109" bestFit="1" customWidth="1"/>
    <col min="12288" max="12288" width="18.85546875" style="109" bestFit="1" customWidth="1"/>
    <col min="12289" max="12289" width="14.7109375" style="109" bestFit="1" customWidth="1"/>
    <col min="12290" max="12290" width="17.7109375" style="109" bestFit="1" customWidth="1"/>
    <col min="12291" max="12291" width="17" style="109" bestFit="1" customWidth="1"/>
    <col min="12292" max="12292" width="10" style="109" bestFit="1" customWidth="1"/>
    <col min="12293" max="12293" width="9.140625" style="109"/>
    <col min="12294" max="12294" width="13.85546875" style="109" bestFit="1" customWidth="1"/>
    <col min="12295" max="12295" width="19.5703125" style="109" customWidth="1"/>
    <col min="12296" max="12538" width="9.140625" style="109"/>
    <col min="12539" max="12539" width="14.28515625" style="109" bestFit="1" customWidth="1"/>
    <col min="12540" max="12540" width="22.85546875" style="109" bestFit="1" customWidth="1"/>
    <col min="12541" max="12541" width="15.140625" style="109" bestFit="1" customWidth="1"/>
    <col min="12542" max="12542" width="24.85546875" style="109" bestFit="1" customWidth="1"/>
    <col min="12543" max="12543" width="41.28515625" style="109" bestFit="1" customWidth="1"/>
    <col min="12544" max="12544" width="18.85546875" style="109" bestFit="1" customWidth="1"/>
    <col min="12545" max="12545" width="14.7109375" style="109" bestFit="1" customWidth="1"/>
    <col min="12546" max="12546" width="17.7109375" style="109" bestFit="1" customWidth="1"/>
    <col min="12547" max="12547" width="17" style="109" bestFit="1" customWidth="1"/>
    <col min="12548" max="12548" width="10" style="109" bestFit="1" customWidth="1"/>
    <col min="12549" max="12549" width="9.140625" style="109"/>
    <col min="12550" max="12550" width="13.85546875" style="109" bestFit="1" customWidth="1"/>
    <col min="12551" max="12551" width="19.5703125" style="109" customWidth="1"/>
    <col min="12552" max="12794" width="9.140625" style="109"/>
    <col min="12795" max="12795" width="14.28515625" style="109" bestFit="1" customWidth="1"/>
    <col min="12796" max="12796" width="22.85546875" style="109" bestFit="1" customWidth="1"/>
    <col min="12797" max="12797" width="15.140625" style="109" bestFit="1" customWidth="1"/>
    <col min="12798" max="12798" width="24.85546875" style="109" bestFit="1" customWidth="1"/>
    <col min="12799" max="12799" width="41.28515625" style="109" bestFit="1" customWidth="1"/>
    <col min="12800" max="12800" width="18.85546875" style="109" bestFit="1" customWidth="1"/>
    <col min="12801" max="12801" width="14.7109375" style="109" bestFit="1" customWidth="1"/>
    <col min="12802" max="12802" width="17.7109375" style="109" bestFit="1" customWidth="1"/>
    <col min="12803" max="12803" width="17" style="109" bestFit="1" customWidth="1"/>
    <col min="12804" max="12804" width="10" style="109" bestFit="1" customWidth="1"/>
    <col min="12805" max="12805" width="9.140625" style="109"/>
    <col min="12806" max="12806" width="13.85546875" style="109" bestFit="1" customWidth="1"/>
    <col min="12807" max="12807" width="19.5703125" style="109" customWidth="1"/>
    <col min="12808" max="13050" width="9.140625" style="109"/>
    <col min="13051" max="13051" width="14.28515625" style="109" bestFit="1" customWidth="1"/>
    <col min="13052" max="13052" width="22.85546875" style="109" bestFit="1" customWidth="1"/>
    <col min="13053" max="13053" width="15.140625" style="109" bestFit="1" customWidth="1"/>
    <col min="13054" max="13054" width="24.85546875" style="109" bestFit="1" customWidth="1"/>
    <col min="13055" max="13055" width="41.28515625" style="109" bestFit="1" customWidth="1"/>
    <col min="13056" max="13056" width="18.85546875" style="109" bestFit="1" customWidth="1"/>
    <col min="13057" max="13057" width="14.7109375" style="109" bestFit="1" customWidth="1"/>
    <col min="13058" max="13058" width="17.7109375" style="109" bestFit="1" customWidth="1"/>
    <col min="13059" max="13059" width="17" style="109" bestFit="1" customWidth="1"/>
    <col min="13060" max="13060" width="10" style="109" bestFit="1" customWidth="1"/>
    <col min="13061" max="13061" width="9.140625" style="109"/>
    <col min="13062" max="13062" width="13.85546875" style="109" bestFit="1" customWidth="1"/>
    <col min="13063" max="13063" width="19.5703125" style="109" customWidth="1"/>
    <col min="13064" max="13306" width="9.140625" style="109"/>
    <col min="13307" max="13307" width="14.28515625" style="109" bestFit="1" customWidth="1"/>
    <col min="13308" max="13308" width="22.85546875" style="109" bestFit="1" customWidth="1"/>
    <col min="13309" max="13309" width="15.140625" style="109" bestFit="1" customWidth="1"/>
    <col min="13310" max="13310" width="24.85546875" style="109" bestFit="1" customWidth="1"/>
    <col min="13311" max="13311" width="41.28515625" style="109" bestFit="1" customWidth="1"/>
    <col min="13312" max="13312" width="18.85546875" style="109" bestFit="1" customWidth="1"/>
    <col min="13313" max="13313" width="14.7109375" style="109" bestFit="1" customWidth="1"/>
    <col min="13314" max="13314" width="17.7109375" style="109" bestFit="1" customWidth="1"/>
    <col min="13315" max="13315" width="17" style="109" bestFit="1" customWidth="1"/>
    <col min="13316" max="13316" width="10" style="109" bestFit="1" customWidth="1"/>
    <col min="13317" max="13317" width="9.140625" style="109"/>
    <col min="13318" max="13318" width="13.85546875" style="109" bestFit="1" customWidth="1"/>
    <col min="13319" max="13319" width="19.5703125" style="109" customWidth="1"/>
    <col min="13320" max="13562" width="9.140625" style="109"/>
    <col min="13563" max="13563" width="14.28515625" style="109" bestFit="1" customWidth="1"/>
    <col min="13564" max="13564" width="22.85546875" style="109" bestFit="1" customWidth="1"/>
    <col min="13565" max="13565" width="15.140625" style="109" bestFit="1" customWidth="1"/>
    <col min="13566" max="13566" width="24.85546875" style="109" bestFit="1" customWidth="1"/>
    <col min="13567" max="13567" width="41.28515625" style="109" bestFit="1" customWidth="1"/>
    <col min="13568" max="13568" width="18.85546875" style="109" bestFit="1" customWidth="1"/>
    <col min="13569" max="13569" width="14.7109375" style="109" bestFit="1" customWidth="1"/>
    <col min="13570" max="13570" width="17.7109375" style="109" bestFit="1" customWidth="1"/>
    <col min="13571" max="13571" width="17" style="109" bestFit="1" customWidth="1"/>
    <col min="13572" max="13572" width="10" style="109" bestFit="1" customWidth="1"/>
    <col min="13573" max="13573" width="9.140625" style="109"/>
    <col min="13574" max="13574" width="13.85546875" style="109" bestFit="1" customWidth="1"/>
    <col min="13575" max="13575" width="19.5703125" style="109" customWidth="1"/>
    <col min="13576" max="13818" width="9.140625" style="109"/>
    <col min="13819" max="13819" width="14.28515625" style="109" bestFit="1" customWidth="1"/>
    <col min="13820" max="13820" width="22.85546875" style="109" bestFit="1" customWidth="1"/>
    <col min="13821" max="13821" width="15.140625" style="109" bestFit="1" customWidth="1"/>
    <col min="13822" max="13822" width="24.85546875" style="109" bestFit="1" customWidth="1"/>
    <col min="13823" max="13823" width="41.28515625" style="109" bestFit="1" customWidth="1"/>
    <col min="13824" max="13824" width="18.85546875" style="109" bestFit="1" customWidth="1"/>
    <col min="13825" max="13825" width="14.7109375" style="109" bestFit="1" customWidth="1"/>
    <col min="13826" max="13826" width="17.7109375" style="109" bestFit="1" customWidth="1"/>
    <col min="13827" max="13827" width="17" style="109" bestFit="1" customWidth="1"/>
    <col min="13828" max="13828" width="10" style="109" bestFit="1" customWidth="1"/>
    <col min="13829" max="13829" width="9.140625" style="109"/>
    <col min="13830" max="13830" width="13.85546875" style="109" bestFit="1" customWidth="1"/>
    <col min="13831" max="13831" width="19.5703125" style="109" customWidth="1"/>
    <col min="13832" max="14074" width="9.140625" style="109"/>
    <col min="14075" max="14075" width="14.28515625" style="109" bestFit="1" customWidth="1"/>
    <col min="14076" max="14076" width="22.85546875" style="109" bestFit="1" customWidth="1"/>
    <col min="14077" max="14077" width="15.140625" style="109" bestFit="1" customWidth="1"/>
    <col min="14078" max="14078" width="24.85546875" style="109" bestFit="1" customWidth="1"/>
    <col min="14079" max="14079" width="41.28515625" style="109" bestFit="1" customWidth="1"/>
    <col min="14080" max="14080" width="18.85546875" style="109" bestFit="1" customWidth="1"/>
    <col min="14081" max="14081" width="14.7109375" style="109" bestFit="1" customWidth="1"/>
    <col min="14082" max="14082" width="17.7109375" style="109" bestFit="1" customWidth="1"/>
    <col min="14083" max="14083" width="17" style="109" bestFit="1" customWidth="1"/>
    <col min="14084" max="14084" width="10" style="109" bestFit="1" customWidth="1"/>
    <col min="14085" max="14085" width="9.140625" style="109"/>
    <col min="14086" max="14086" width="13.85546875" style="109" bestFit="1" customWidth="1"/>
    <col min="14087" max="14087" width="19.5703125" style="109" customWidth="1"/>
    <col min="14088" max="14330" width="9.140625" style="109"/>
    <col min="14331" max="14331" width="14.28515625" style="109" bestFit="1" customWidth="1"/>
    <col min="14332" max="14332" width="22.85546875" style="109" bestFit="1" customWidth="1"/>
    <col min="14333" max="14333" width="15.140625" style="109" bestFit="1" customWidth="1"/>
    <col min="14334" max="14334" width="24.85546875" style="109" bestFit="1" customWidth="1"/>
    <col min="14335" max="14335" width="41.28515625" style="109" bestFit="1" customWidth="1"/>
    <col min="14336" max="14336" width="18.85546875" style="109" bestFit="1" customWidth="1"/>
    <col min="14337" max="14337" width="14.7109375" style="109" bestFit="1" customWidth="1"/>
    <col min="14338" max="14338" width="17.7109375" style="109" bestFit="1" customWidth="1"/>
    <col min="14339" max="14339" width="17" style="109" bestFit="1" customWidth="1"/>
    <col min="14340" max="14340" width="10" style="109" bestFit="1" customWidth="1"/>
    <col min="14341" max="14341" width="9.140625" style="109"/>
    <col min="14342" max="14342" width="13.85546875" style="109" bestFit="1" customWidth="1"/>
    <col min="14343" max="14343" width="19.5703125" style="109" customWidth="1"/>
    <col min="14344" max="14586" width="9.140625" style="109"/>
    <col min="14587" max="14587" width="14.28515625" style="109" bestFit="1" customWidth="1"/>
    <col min="14588" max="14588" width="22.85546875" style="109" bestFit="1" customWidth="1"/>
    <col min="14589" max="14589" width="15.140625" style="109" bestFit="1" customWidth="1"/>
    <col min="14590" max="14590" width="24.85546875" style="109" bestFit="1" customWidth="1"/>
    <col min="14591" max="14591" width="41.28515625" style="109" bestFit="1" customWidth="1"/>
    <col min="14592" max="14592" width="18.85546875" style="109" bestFit="1" customWidth="1"/>
    <col min="14593" max="14593" width="14.7109375" style="109" bestFit="1" customWidth="1"/>
    <col min="14594" max="14594" width="17.7109375" style="109" bestFit="1" customWidth="1"/>
    <col min="14595" max="14595" width="17" style="109" bestFit="1" customWidth="1"/>
    <col min="14596" max="14596" width="10" style="109" bestFit="1" customWidth="1"/>
    <col min="14597" max="14597" width="9.140625" style="109"/>
    <col min="14598" max="14598" width="13.85546875" style="109" bestFit="1" customWidth="1"/>
    <col min="14599" max="14599" width="19.5703125" style="109" customWidth="1"/>
    <col min="14600" max="14842" width="9.140625" style="109"/>
    <col min="14843" max="14843" width="14.28515625" style="109" bestFit="1" customWidth="1"/>
    <col min="14844" max="14844" width="22.85546875" style="109" bestFit="1" customWidth="1"/>
    <col min="14845" max="14845" width="15.140625" style="109" bestFit="1" customWidth="1"/>
    <col min="14846" max="14846" width="24.85546875" style="109" bestFit="1" customWidth="1"/>
    <col min="14847" max="14847" width="41.28515625" style="109" bestFit="1" customWidth="1"/>
    <col min="14848" max="14848" width="18.85546875" style="109" bestFit="1" customWidth="1"/>
    <col min="14849" max="14849" width="14.7109375" style="109" bestFit="1" customWidth="1"/>
    <col min="14850" max="14850" width="17.7109375" style="109" bestFit="1" customWidth="1"/>
    <col min="14851" max="14851" width="17" style="109" bestFit="1" customWidth="1"/>
    <col min="14852" max="14852" width="10" style="109" bestFit="1" customWidth="1"/>
    <col min="14853" max="14853" width="9.140625" style="109"/>
    <col min="14854" max="14854" width="13.85546875" style="109" bestFit="1" customWidth="1"/>
    <col min="14855" max="14855" width="19.5703125" style="109" customWidth="1"/>
    <col min="14856" max="15098" width="9.140625" style="109"/>
    <col min="15099" max="15099" width="14.28515625" style="109" bestFit="1" customWidth="1"/>
    <col min="15100" max="15100" width="22.85546875" style="109" bestFit="1" customWidth="1"/>
    <col min="15101" max="15101" width="15.140625" style="109" bestFit="1" customWidth="1"/>
    <col min="15102" max="15102" width="24.85546875" style="109" bestFit="1" customWidth="1"/>
    <col min="15103" max="15103" width="41.28515625" style="109" bestFit="1" customWidth="1"/>
    <col min="15104" max="15104" width="18.85546875" style="109" bestFit="1" customWidth="1"/>
    <col min="15105" max="15105" width="14.7109375" style="109" bestFit="1" customWidth="1"/>
    <col min="15106" max="15106" width="17.7109375" style="109" bestFit="1" customWidth="1"/>
    <col min="15107" max="15107" width="17" style="109" bestFit="1" customWidth="1"/>
    <col min="15108" max="15108" width="10" style="109" bestFit="1" customWidth="1"/>
    <col min="15109" max="15109" width="9.140625" style="109"/>
    <col min="15110" max="15110" width="13.85546875" style="109" bestFit="1" customWidth="1"/>
    <col min="15111" max="15111" width="19.5703125" style="109" customWidth="1"/>
    <col min="15112" max="15354" width="9.140625" style="109"/>
    <col min="15355" max="15355" width="14.28515625" style="109" bestFit="1" customWidth="1"/>
    <col min="15356" max="15356" width="22.85546875" style="109" bestFit="1" customWidth="1"/>
    <col min="15357" max="15357" width="15.140625" style="109" bestFit="1" customWidth="1"/>
    <col min="15358" max="15358" width="24.85546875" style="109" bestFit="1" customWidth="1"/>
    <col min="15359" max="15359" width="41.28515625" style="109" bestFit="1" customWidth="1"/>
    <col min="15360" max="15360" width="18.85546875" style="109" bestFit="1" customWidth="1"/>
    <col min="15361" max="15361" width="14.7109375" style="109" bestFit="1" customWidth="1"/>
    <col min="15362" max="15362" width="17.7109375" style="109" bestFit="1" customWidth="1"/>
    <col min="15363" max="15363" width="17" style="109" bestFit="1" customWidth="1"/>
    <col min="15364" max="15364" width="10" style="109" bestFit="1" customWidth="1"/>
    <col min="15365" max="15365" width="9.140625" style="109"/>
    <col min="15366" max="15366" width="13.85546875" style="109" bestFit="1" customWidth="1"/>
    <col min="15367" max="15367" width="19.5703125" style="109" customWidth="1"/>
    <col min="15368" max="15610" width="9.140625" style="109"/>
    <col min="15611" max="15611" width="14.28515625" style="109" bestFit="1" customWidth="1"/>
    <col min="15612" max="15612" width="22.85546875" style="109" bestFit="1" customWidth="1"/>
    <col min="15613" max="15613" width="15.140625" style="109" bestFit="1" customWidth="1"/>
    <col min="15614" max="15614" width="24.85546875" style="109" bestFit="1" customWidth="1"/>
    <col min="15615" max="15615" width="41.28515625" style="109" bestFit="1" customWidth="1"/>
    <col min="15616" max="15616" width="18.85546875" style="109" bestFit="1" customWidth="1"/>
    <col min="15617" max="15617" width="14.7109375" style="109" bestFit="1" customWidth="1"/>
    <col min="15618" max="15618" width="17.7109375" style="109" bestFit="1" customWidth="1"/>
    <col min="15619" max="15619" width="17" style="109" bestFit="1" customWidth="1"/>
    <col min="15620" max="15620" width="10" style="109" bestFit="1" customWidth="1"/>
    <col min="15621" max="15621" width="9.140625" style="109"/>
    <col min="15622" max="15622" width="13.85546875" style="109" bestFit="1" customWidth="1"/>
    <col min="15623" max="15623" width="19.5703125" style="109" customWidth="1"/>
    <col min="15624" max="15866" width="9.140625" style="109"/>
    <col min="15867" max="15867" width="14.28515625" style="109" bestFit="1" customWidth="1"/>
    <col min="15868" max="15868" width="22.85546875" style="109" bestFit="1" customWidth="1"/>
    <col min="15869" max="15869" width="15.140625" style="109" bestFit="1" customWidth="1"/>
    <col min="15870" max="15870" width="24.85546875" style="109" bestFit="1" customWidth="1"/>
    <col min="15871" max="15871" width="41.28515625" style="109" bestFit="1" customWidth="1"/>
    <col min="15872" max="15872" width="18.85546875" style="109" bestFit="1" customWidth="1"/>
    <col min="15873" max="15873" width="14.7109375" style="109" bestFit="1" customWidth="1"/>
    <col min="15874" max="15874" width="17.7109375" style="109" bestFit="1" customWidth="1"/>
    <col min="15875" max="15875" width="17" style="109" bestFit="1" customWidth="1"/>
    <col min="15876" max="15876" width="10" style="109" bestFit="1" customWidth="1"/>
    <col min="15877" max="15877" width="9.140625" style="109"/>
    <col min="15878" max="15878" width="13.85546875" style="109" bestFit="1" customWidth="1"/>
    <col min="15879" max="15879" width="19.5703125" style="109" customWidth="1"/>
    <col min="15880" max="16122" width="9.140625" style="109"/>
    <col min="16123" max="16123" width="14.28515625" style="109" bestFit="1" customWidth="1"/>
    <col min="16124" max="16124" width="22.85546875" style="109" bestFit="1" customWidth="1"/>
    <col min="16125" max="16125" width="15.140625" style="109" bestFit="1" customWidth="1"/>
    <col min="16126" max="16126" width="24.85546875" style="109" bestFit="1" customWidth="1"/>
    <col min="16127" max="16127" width="41.28515625" style="109" bestFit="1" customWidth="1"/>
    <col min="16128" max="16128" width="18.85546875" style="109" bestFit="1" customWidth="1"/>
    <col min="16129" max="16129" width="14.7109375" style="109" bestFit="1" customWidth="1"/>
    <col min="16130" max="16130" width="17.7109375" style="109" bestFit="1" customWidth="1"/>
    <col min="16131" max="16131" width="17" style="109" bestFit="1" customWidth="1"/>
    <col min="16132" max="16132" width="10" style="109" bestFit="1" customWidth="1"/>
    <col min="16133" max="16133" width="9.140625" style="109"/>
    <col min="16134" max="16134" width="13.85546875" style="109" bestFit="1" customWidth="1"/>
    <col min="16135" max="16135" width="19.5703125" style="109" customWidth="1"/>
    <col min="16136" max="16384" width="9.140625" style="109"/>
  </cols>
  <sheetData>
    <row r="1" spans="1:11" ht="12.75" x14ac:dyDescent="0.2">
      <c r="A1" s="115"/>
      <c r="B1" s="115"/>
      <c r="C1" s="115"/>
      <c r="D1" s="116"/>
      <c r="E1" s="116"/>
      <c r="F1" s="117"/>
      <c r="G1" s="116"/>
      <c r="H1" s="116"/>
      <c r="I1" s="116"/>
      <c r="J1" s="116"/>
      <c r="K1" s="118"/>
    </row>
    <row r="2" spans="1:11" ht="15.75" x14ac:dyDescent="0.25">
      <c r="A2" s="174" t="s">
        <v>821</v>
      </c>
      <c r="B2" s="121"/>
      <c r="C2" s="122"/>
      <c r="D2" s="122"/>
      <c r="E2" s="119"/>
      <c r="F2" s="119"/>
      <c r="G2" s="120"/>
      <c r="H2" s="119"/>
      <c r="I2" s="119"/>
      <c r="J2" s="119"/>
      <c r="K2" s="119"/>
    </row>
    <row r="3" spans="1:11" s="107" customFormat="1" x14ac:dyDescent="0.25">
      <c r="A3" s="123" t="s">
        <v>679</v>
      </c>
      <c r="B3" s="123" t="s">
        <v>678</v>
      </c>
      <c r="C3" s="123" t="s">
        <v>680</v>
      </c>
      <c r="D3" s="123" t="s">
        <v>681</v>
      </c>
      <c r="G3" s="108"/>
    </row>
    <row r="4" spans="1:11" x14ac:dyDescent="0.25">
      <c r="A4" s="121" t="s">
        <v>43</v>
      </c>
      <c r="B4" s="121"/>
      <c r="C4" s="121" t="s">
        <v>682</v>
      </c>
      <c r="D4" s="121"/>
    </row>
    <row r="5" spans="1:11" x14ac:dyDescent="0.25">
      <c r="A5" s="121" t="s">
        <v>43</v>
      </c>
      <c r="B5" s="121"/>
      <c r="C5" s="121" t="s">
        <v>683</v>
      </c>
      <c r="D5" s="121"/>
    </row>
    <row r="6" spans="1:11" x14ac:dyDescent="0.25">
      <c r="A6" s="121" t="s">
        <v>43</v>
      </c>
      <c r="B6" s="121"/>
      <c r="C6" s="121" t="s">
        <v>684</v>
      </c>
      <c r="D6" s="121" t="s">
        <v>685</v>
      </c>
    </row>
    <row r="7" spans="1:11" x14ac:dyDescent="0.25">
      <c r="A7" s="121" t="s">
        <v>43</v>
      </c>
      <c r="B7" s="121"/>
      <c r="C7" s="121" t="s">
        <v>686</v>
      </c>
      <c r="D7" s="121"/>
    </row>
    <row r="8" spans="1:11" x14ac:dyDescent="0.25">
      <c r="A8" s="121" t="s">
        <v>43</v>
      </c>
      <c r="B8" s="121"/>
      <c r="C8" s="121" t="s">
        <v>687</v>
      </c>
      <c r="D8" s="121" t="s">
        <v>688</v>
      </c>
    </row>
    <row r="9" spans="1:11" x14ac:dyDescent="0.25">
      <c r="A9" s="121" t="s">
        <v>17</v>
      </c>
      <c r="B9" s="121" t="s">
        <v>689</v>
      </c>
      <c r="C9" s="121" t="s">
        <v>690</v>
      </c>
      <c r="D9" s="121" t="s">
        <v>691</v>
      </c>
    </row>
    <row r="10" spans="1:11" x14ac:dyDescent="0.25">
      <c r="A10" s="121" t="s">
        <v>17</v>
      </c>
      <c r="B10" s="121" t="s">
        <v>692</v>
      </c>
      <c r="C10" s="121" t="s">
        <v>693</v>
      </c>
      <c r="D10" s="121" t="s">
        <v>694</v>
      </c>
    </row>
    <row r="11" spans="1:11" x14ac:dyDescent="0.25">
      <c r="A11" s="121" t="s">
        <v>17</v>
      </c>
      <c r="B11" s="121" t="s">
        <v>692</v>
      </c>
      <c r="C11" s="121" t="s">
        <v>693</v>
      </c>
      <c r="D11" s="121" t="s">
        <v>694</v>
      </c>
    </row>
    <row r="12" spans="1:11" x14ac:dyDescent="0.25">
      <c r="A12" s="121" t="s">
        <v>17</v>
      </c>
      <c r="B12" s="121" t="s">
        <v>695</v>
      </c>
      <c r="C12" s="121" t="s">
        <v>686</v>
      </c>
      <c r="D12" s="121"/>
    </row>
    <row r="13" spans="1:11" x14ac:dyDescent="0.25">
      <c r="A13" s="121" t="s">
        <v>17</v>
      </c>
      <c r="B13" s="121" t="s">
        <v>695</v>
      </c>
      <c r="C13" s="121" t="s">
        <v>696</v>
      </c>
      <c r="D13" s="121"/>
    </row>
    <row r="14" spans="1:11" x14ac:dyDescent="0.25">
      <c r="A14" s="121" t="s">
        <v>17</v>
      </c>
      <c r="B14" s="121" t="s">
        <v>566</v>
      </c>
      <c r="C14" s="121" t="s">
        <v>698</v>
      </c>
      <c r="D14" s="121" t="s">
        <v>699</v>
      </c>
    </row>
    <row r="15" spans="1:11" x14ac:dyDescent="0.25">
      <c r="A15" s="121" t="s">
        <v>17</v>
      </c>
      <c r="B15" s="121" t="s">
        <v>700</v>
      </c>
      <c r="C15" s="121" t="s">
        <v>701</v>
      </c>
      <c r="D15" s="121" t="s">
        <v>702</v>
      </c>
    </row>
    <row r="16" spans="1:11" x14ac:dyDescent="0.25">
      <c r="A16" s="121" t="s">
        <v>17</v>
      </c>
      <c r="B16" s="121" t="s">
        <v>700</v>
      </c>
      <c r="C16" s="121" t="s">
        <v>703</v>
      </c>
      <c r="D16" s="121" t="s">
        <v>704</v>
      </c>
    </row>
    <row r="17" spans="1:7" x14ac:dyDescent="0.25">
      <c r="A17" s="121" t="s">
        <v>17</v>
      </c>
      <c r="B17" s="121" t="s">
        <v>700</v>
      </c>
      <c r="C17" s="121" t="s">
        <v>701</v>
      </c>
      <c r="D17" s="121" t="s">
        <v>702</v>
      </c>
    </row>
    <row r="18" spans="1:7" x14ac:dyDescent="0.25">
      <c r="A18" s="121" t="s">
        <v>140</v>
      </c>
      <c r="B18" s="121"/>
      <c r="C18" s="121" t="s">
        <v>705</v>
      </c>
      <c r="D18" s="121" t="s">
        <v>706</v>
      </c>
    </row>
    <row r="19" spans="1:7" x14ac:dyDescent="0.25">
      <c r="A19" s="121" t="s">
        <v>47</v>
      </c>
      <c r="B19" s="121" t="s">
        <v>707</v>
      </c>
      <c r="C19" s="121" t="s">
        <v>708</v>
      </c>
      <c r="D19" s="121" t="s">
        <v>709</v>
      </c>
    </row>
    <row r="20" spans="1:7" x14ac:dyDescent="0.25">
      <c r="A20" s="121" t="s">
        <v>47</v>
      </c>
      <c r="B20" s="121" t="s">
        <v>707</v>
      </c>
      <c r="C20" s="121" t="s">
        <v>710</v>
      </c>
      <c r="D20" s="121"/>
    </row>
    <row r="21" spans="1:7" x14ac:dyDescent="0.25">
      <c r="A21" s="121" t="s">
        <v>47</v>
      </c>
      <c r="B21" s="121" t="s">
        <v>707</v>
      </c>
      <c r="C21" s="121" t="s">
        <v>711</v>
      </c>
      <c r="D21" s="121" t="s">
        <v>712</v>
      </c>
    </row>
    <row r="22" spans="1:7" x14ac:dyDescent="0.25">
      <c r="A22" s="121" t="s">
        <v>47</v>
      </c>
      <c r="B22" s="121" t="s">
        <v>707</v>
      </c>
      <c r="C22" s="121" t="s">
        <v>713</v>
      </c>
      <c r="D22" s="121" t="s">
        <v>714</v>
      </c>
    </row>
    <row r="23" spans="1:7" x14ac:dyDescent="0.25">
      <c r="A23" s="121" t="s">
        <v>47</v>
      </c>
      <c r="B23" s="121" t="s">
        <v>707</v>
      </c>
      <c r="C23" s="121" t="s">
        <v>715</v>
      </c>
      <c r="D23" s="121" t="s">
        <v>716</v>
      </c>
    </row>
    <row r="24" spans="1:7" x14ac:dyDescent="0.25">
      <c r="A24" s="121" t="s">
        <v>47</v>
      </c>
      <c r="B24" s="121" t="s">
        <v>707</v>
      </c>
      <c r="C24" s="121" t="s">
        <v>717</v>
      </c>
      <c r="D24" s="121" t="s">
        <v>718</v>
      </c>
    </row>
    <row r="25" spans="1:7" x14ac:dyDescent="0.25">
      <c r="A25" s="121" t="s">
        <v>47</v>
      </c>
      <c r="B25" s="121" t="s">
        <v>707</v>
      </c>
      <c r="C25" s="121" t="s">
        <v>719</v>
      </c>
      <c r="D25" s="121" t="s">
        <v>720</v>
      </c>
    </row>
    <row r="26" spans="1:7" x14ac:dyDescent="0.25">
      <c r="A26" s="121" t="s">
        <v>47</v>
      </c>
      <c r="B26" s="121" t="s">
        <v>707</v>
      </c>
      <c r="C26" s="121" t="s">
        <v>721</v>
      </c>
      <c r="D26" s="121" t="s">
        <v>722</v>
      </c>
    </row>
    <row r="27" spans="1:7" x14ac:dyDescent="0.25">
      <c r="A27" s="121" t="s">
        <v>47</v>
      </c>
      <c r="B27" s="121" t="s">
        <v>707</v>
      </c>
      <c r="C27" s="121" t="s">
        <v>723</v>
      </c>
      <c r="D27" s="121" t="s">
        <v>724</v>
      </c>
    </row>
    <row r="28" spans="1:7" x14ac:dyDescent="0.25">
      <c r="A28" s="121" t="s">
        <v>47</v>
      </c>
      <c r="B28" s="121" t="s">
        <v>707</v>
      </c>
      <c r="C28" s="121" t="s">
        <v>725</v>
      </c>
      <c r="D28" s="121" t="s">
        <v>726</v>
      </c>
    </row>
    <row r="29" spans="1:7" x14ac:dyDescent="0.25">
      <c r="A29" s="121" t="s">
        <v>47</v>
      </c>
      <c r="B29" s="121" t="s">
        <v>707</v>
      </c>
      <c r="C29" s="121" t="s">
        <v>696</v>
      </c>
      <c r="D29" s="121"/>
    </row>
    <row r="30" spans="1:7" x14ac:dyDescent="0.25">
      <c r="A30" s="121" t="s">
        <v>47</v>
      </c>
      <c r="B30" s="121" t="s">
        <v>707</v>
      </c>
      <c r="C30" s="121" t="s">
        <v>727</v>
      </c>
      <c r="D30" s="121" t="s">
        <v>688</v>
      </c>
    </row>
    <row r="31" spans="1:7" ht="12.75" x14ac:dyDescent="0.2">
      <c r="A31" s="121" t="s">
        <v>47</v>
      </c>
      <c r="B31" s="121" t="s">
        <v>707</v>
      </c>
      <c r="C31" s="121" t="s">
        <v>686</v>
      </c>
      <c r="D31" s="121"/>
      <c r="F31" s="111"/>
      <c r="G31" s="111"/>
    </row>
    <row r="32" spans="1:7" ht="12.75" x14ac:dyDescent="0.2">
      <c r="A32" s="121" t="s">
        <v>47</v>
      </c>
      <c r="B32" s="121" t="s">
        <v>728</v>
      </c>
      <c r="C32" s="121" t="s">
        <v>729</v>
      </c>
      <c r="D32" s="121" t="s">
        <v>730</v>
      </c>
      <c r="F32" s="111"/>
      <c r="G32" s="111"/>
    </row>
    <row r="33" spans="1:8" ht="12.75" x14ac:dyDescent="0.2">
      <c r="A33" s="121" t="s">
        <v>47</v>
      </c>
      <c r="B33" s="121" t="s">
        <v>728</v>
      </c>
      <c r="C33" s="121" t="s">
        <v>729</v>
      </c>
      <c r="D33" s="121" t="s">
        <v>731</v>
      </c>
      <c r="F33" s="111"/>
      <c r="G33" s="111"/>
    </row>
    <row r="34" spans="1:8" ht="12.75" x14ac:dyDescent="0.2">
      <c r="A34" s="121" t="s">
        <v>47</v>
      </c>
      <c r="B34" s="121" t="s">
        <v>728</v>
      </c>
      <c r="C34" s="121" t="s">
        <v>732</v>
      </c>
      <c r="D34" s="121" t="s">
        <v>733</v>
      </c>
      <c r="F34" s="111"/>
      <c r="G34" s="111"/>
    </row>
    <row r="35" spans="1:8" ht="12.75" x14ac:dyDescent="0.2">
      <c r="A35" s="121" t="s">
        <v>47</v>
      </c>
      <c r="B35" s="121" t="s">
        <v>728</v>
      </c>
      <c r="C35" s="121" t="s">
        <v>734</v>
      </c>
      <c r="D35" s="121"/>
      <c r="F35" s="111"/>
      <c r="G35" s="111"/>
      <c r="H35" s="111"/>
    </row>
    <row r="36" spans="1:8" ht="12.75" x14ac:dyDescent="0.2">
      <c r="A36" s="121" t="s">
        <v>47</v>
      </c>
      <c r="B36" s="121" t="s">
        <v>728</v>
      </c>
      <c r="C36" s="121" t="s">
        <v>735</v>
      </c>
      <c r="D36" s="121" t="s">
        <v>736</v>
      </c>
      <c r="F36" s="111"/>
      <c r="G36" s="111"/>
      <c r="H36" s="111"/>
    </row>
    <row r="37" spans="1:8" ht="12.75" x14ac:dyDescent="0.2">
      <c r="A37" s="121" t="s">
        <v>47</v>
      </c>
      <c r="B37" s="121" t="s">
        <v>728</v>
      </c>
      <c r="C37" s="121" t="s">
        <v>737</v>
      </c>
      <c r="D37" s="121" t="s">
        <v>704</v>
      </c>
      <c r="F37" s="111"/>
      <c r="G37" s="111"/>
      <c r="H37" s="111"/>
    </row>
    <row r="38" spans="1:8" ht="12.75" x14ac:dyDescent="0.2">
      <c r="A38" s="121" t="s">
        <v>47</v>
      </c>
      <c r="B38" s="121" t="s">
        <v>728</v>
      </c>
      <c r="C38" s="121" t="s">
        <v>738</v>
      </c>
      <c r="D38" s="121" t="s">
        <v>739</v>
      </c>
      <c r="F38" s="111"/>
      <c r="G38" s="111"/>
      <c r="H38" s="111"/>
    </row>
    <row r="39" spans="1:8" ht="12.75" x14ac:dyDescent="0.2">
      <c r="A39" s="121" t="s">
        <v>47</v>
      </c>
      <c r="B39" s="121" t="s">
        <v>728</v>
      </c>
      <c r="C39" s="121" t="s">
        <v>740</v>
      </c>
      <c r="D39" s="121" t="s">
        <v>688</v>
      </c>
      <c r="F39" s="111"/>
      <c r="G39" s="111"/>
      <c r="H39" s="111"/>
    </row>
    <row r="40" spans="1:8" s="112" customFormat="1" x14ac:dyDescent="0.2">
      <c r="A40" s="121" t="s">
        <v>135</v>
      </c>
      <c r="B40" s="121" t="s">
        <v>741</v>
      </c>
      <c r="C40" s="121" t="s">
        <v>742</v>
      </c>
      <c r="D40" s="121" t="s">
        <v>743</v>
      </c>
      <c r="E40" s="109"/>
      <c r="F40" s="111"/>
      <c r="G40" s="111"/>
      <c r="H40" s="111"/>
    </row>
    <row r="41" spans="1:8" s="112" customFormat="1" x14ac:dyDescent="0.2">
      <c r="A41" s="121" t="s">
        <v>305</v>
      </c>
      <c r="B41" s="121" t="s">
        <v>744</v>
      </c>
      <c r="C41" s="121" t="s">
        <v>745</v>
      </c>
      <c r="D41" s="121" t="s">
        <v>746</v>
      </c>
      <c r="E41" s="109"/>
      <c r="F41" s="111"/>
      <c r="G41" s="111"/>
      <c r="H41" s="111"/>
    </row>
    <row r="42" spans="1:8" s="112" customFormat="1" x14ac:dyDescent="0.2">
      <c r="A42" s="121" t="s">
        <v>305</v>
      </c>
      <c r="B42" s="121" t="s">
        <v>744</v>
      </c>
      <c r="C42" s="121" t="s">
        <v>747</v>
      </c>
      <c r="D42" s="121" t="s">
        <v>688</v>
      </c>
      <c r="E42" s="109"/>
      <c r="F42" s="111"/>
      <c r="G42" s="111"/>
      <c r="H42" s="111"/>
    </row>
    <row r="43" spans="1:8" s="112" customFormat="1" x14ac:dyDescent="0.2">
      <c r="A43" s="121" t="s">
        <v>305</v>
      </c>
      <c r="B43" s="121" t="s">
        <v>748</v>
      </c>
      <c r="C43" s="121" t="s">
        <v>749</v>
      </c>
      <c r="D43" s="121"/>
      <c r="E43" s="109"/>
      <c r="F43" s="111"/>
      <c r="G43" s="111"/>
      <c r="H43" s="111"/>
    </row>
    <row r="44" spans="1:8" s="112" customFormat="1" x14ac:dyDescent="0.2">
      <c r="A44" s="121" t="s">
        <v>305</v>
      </c>
      <c r="B44" s="121" t="s">
        <v>750</v>
      </c>
      <c r="C44" s="121" t="s">
        <v>751</v>
      </c>
      <c r="D44" s="121" t="s">
        <v>752</v>
      </c>
      <c r="E44" s="109"/>
      <c r="F44" s="111"/>
      <c r="G44" s="111"/>
      <c r="H44" s="111"/>
    </row>
    <row r="45" spans="1:8" s="112" customFormat="1" x14ac:dyDescent="0.2">
      <c r="A45" s="121" t="s">
        <v>305</v>
      </c>
      <c r="B45" s="121" t="s">
        <v>750</v>
      </c>
      <c r="C45" s="121" t="s">
        <v>753</v>
      </c>
      <c r="D45" s="121" t="s">
        <v>754</v>
      </c>
      <c r="E45" s="109"/>
      <c r="F45" s="111"/>
      <c r="G45" s="111"/>
      <c r="H45" s="111"/>
    </row>
    <row r="46" spans="1:8" ht="12.75" x14ac:dyDescent="0.2">
      <c r="A46" s="121" t="s">
        <v>305</v>
      </c>
      <c r="B46" s="121" t="s">
        <v>755</v>
      </c>
      <c r="C46" s="121" t="s">
        <v>751</v>
      </c>
      <c r="D46" s="121" t="s">
        <v>752</v>
      </c>
      <c r="F46" s="111"/>
      <c r="G46" s="111"/>
      <c r="H46" s="111"/>
    </row>
    <row r="47" spans="1:8" x14ac:dyDescent="0.25">
      <c r="A47" s="121" t="s">
        <v>305</v>
      </c>
      <c r="B47" s="121" t="s">
        <v>756</v>
      </c>
      <c r="C47" s="121" t="s">
        <v>686</v>
      </c>
      <c r="D47" s="121"/>
      <c r="F47" s="111"/>
      <c r="G47" s="113"/>
      <c r="H47" s="111"/>
    </row>
    <row r="48" spans="1:8" x14ac:dyDescent="0.25">
      <c r="A48" s="121" t="s">
        <v>305</v>
      </c>
      <c r="B48" s="121" t="s">
        <v>757</v>
      </c>
      <c r="C48" s="121" t="s">
        <v>693</v>
      </c>
      <c r="D48" s="121" t="s">
        <v>694</v>
      </c>
      <c r="F48" s="111"/>
      <c r="G48" s="113"/>
      <c r="H48" s="111"/>
    </row>
    <row r="49" spans="1:8" x14ac:dyDescent="0.25">
      <c r="A49" s="121" t="s">
        <v>305</v>
      </c>
      <c r="B49" s="121" t="s">
        <v>758</v>
      </c>
      <c r="C49" s="121" t="s">
        <v>686</v>
      </c>
      <c r="D49" s="121"/>
      <c r="F49" s="111"/>
      <c r="G49" s="113"/>
      <c r="H49" s="111"/>
    </row>
    <row r="50" spans="1:8" x14ac:dyDescent="0.25">
      <c r="A50" s="121" t="s">
        <v>305</v>
      </c>
      <c r="B50" s="121" t="s">
        <v>759</v>
      </c>
      <c r="C50" s="121" t="s">
        <v>751</v>
      </c>
      <c r="D50" s="121" t="s">
        <v>752</v>
      </c>
      <c r="F50" s="111"/>
      <c r="G50" s="113"/>
      <c r="H50" s="111"/>
    </row>
    <row r="51" spans="1:8" x14ac:dyDescent="0.25">
      <c r="A51" s="121" t="s">
        <v>305</v>
      </c>
      <c r="B51" s="121" t="s">
        <v>760</v>
      </c>
      <c r="C51" s="121" t="s">
        <v>693</v>
      </c>
      <c r="D51" s="121" t="s">
        <v>694</v>
      </c>
      <c r="F51" s="111"/>
      <c r="G51" s="113"/>
      <c r="H51" s="111"/>
    </row>
    <row r="52" spans="1:8" s="112" customFormat="1" x14ac:dyDescent="0.25">
      <c r="A52" s="121" t="s">
        <v>305</v>
      </c>
      <c r="B52" s="121" t="s">
        <v>760</v>
      </c>
      <c r="C52" s="121" t="s">
        <v>761</v>
      </c>
      <c r="D52" s="121"/>
      <c r="E52" s="109"/>
      <c r="F52" s="111"/>
      <c r="G52" s="113"/>
      <c r="H52" s="111"/>
    </row>
    <row r="53" spans="1:8" s="112" customFormat="1" x14ac:dyDescent="0.2">
      <c r="A53" s="121" t="s">
        <v>305</v>
      </c>
      <c r="B53" s="121" t="s">
        <v>760</v>
      </c>
      <c r="C53" s="121" t="s">
        <v>686</v>
      </c>
      <c r="D53" s="121"/>
      <c r="E53" s="109"/>
      <c r="F53" s="111"/>
      <c r="G53" s="110"/>
    </row>
    <row r="54" spans="1:8" s="112" customFormat="1" x14ac:dyDescent="0.2">
      <c r="A54" s="121" t="s">
        <v>305</v>
      </c>
      <c r="B54" s="121" t="s">
        <v>762</v>
      </c>
      <c r="C54" s="121" t="s">
        <v>763</v>
      </c>
      <c r="D54" s="121" t="s">
        <v>764</v>
      </c>
      <c r="E54" s="109"/>
      <c r="F54" s="111"/>
      <c r="G54" s="110"/>
    </row>
    <row r="55" spans="1:8" s="112" customFormat="1" x14ac:dyDescent="0.2">
      <c r="A55" s="121" t="s">
        <v>305</v>
      </c>
      <c r="B55" s="121" t="s">
        <v>762</v>
      </c>
      <c r="C55" s="121" t="s">
        <v>686</v>
      </c>
      <c r="D55" s="121"/>
      <c r="E55" s="109"/>
      <c r="F55" s="111"/>
      <c r="G55" s="110"/>
    </row>
    <row r="56" spans="1:8" s="112" customFormat="1" x14ac:dyDescent="0.2">
      <c r="A56" s="121" t="s">
        <v>63</v>
      </c>
      <c r="B56" s="121"/>
      <c r="C56" s="121" t="s">
        <v>765</v>
      </c>
      <c r="D56" s="121" t="s">
        <v>766</v>
      </c>
      <c r="E56" s="109"/>
      <c r="F56" s="111"/>
      <c r="G56" s="110"/>
    </row>
    <row r="57" spans="1:8" s="112" customFormat="1" x14ac:dyDescent="0.2">
      <c r="A57" s="121" t="s">
        <v>63</v>
      </c>
      <c r="B57" s="121"/>
      <c r="C57" s="121" t="s">
        <v>767</v>
      </c>
      <c r="D57" s="121" t="s">
        <v>766</v>
      </c>
      <c r="E57" s="109"/>
      <c r="F57" s="111"/>
      <c r="G57" s="110"/>
    </row>
    <row r="58" spans="1:8" s="112" customFormat="1" x14ac:dyDescent="0.2">
      <c r="A58" s="121" t="s">
        <v>63</v>
      </c>
      <c r="B58" s="121"/>
      <c r="C58" s="121" t="s">
        <v>768</v>
      </c>
      <c r="D58" s="121" t="s">
        <v>766</v>
      </c>
      <c r="E58" s="109"/>
      <c r="F58" s="111"/>
      <c r="G58" s="110"/>
    </row>
    <row r="59" spans="1:8" s="112" customFormat="1" x14ac:dyDescent="0.2">
      <c r="A59" s="121" t="s">
        <v>63</v>
      </c>
      <c r="B59" s="121"/>
      <c r="C59" s="121" t="s">
        <v>769</v>
      </c>
      <c r="D59" s="121" t="s">
        <v>766</v>
      </c>
      <c r="E59" s="109"/>
      <c r="F59" s="111"/>
      <c r="G59" s="110"/>
    </row>
    <row r="60" spans="1:8" s="112" customFormat="1" x14ac:dyDescent="0.2">
      <c r="A60" s="121" t="s">
        <v>63</v>
      </c>
      <c r="B60" s="121"/>
      <c r="C60" s="121" t="s">
        <v>770</v>
      </c>
      <c r="D60" s="121" t="s">
        <v>766</v>
      </c>
      <c r="E60" s="109"/>
      <c r="F60" s="111"/>
      <c r="G60" s="110"/>
    </row>
    <row r="61" spans="1:8" s="112" customFormat="1" x14ac:dyDescent="0.2">
      <c r="A61" s="121" t="s">
        <v>63</v>
      </c>
      <c r="B61" s="121"/>
      <c r="C61" s="121" t="s">
        <v>771</v>
      </c>
      <c r="D61" s="121" t="s">
        <v>766</v>
      </c>
      <c r="E61" s="109"/>
      <c r="F61" s="111"/>
      <c r="G61" s="110"/>
    </row>
    <row r="62" spans="1:8" x14ac:dyDescent="0.2">
      <c r="A62" s="121" t="s">
        <v>63</v>
      </c>
      <c r="B62" s="121"/>
      <c r="C62" s="121" t="s">
        <v>772</v>
      </c>
      <c r="D62" s="121" t="s">
        <v>766</v>
      </c>
      <c r="F62" s="111"/>
    </row>
    <row r="63" spans="1:8" x14ac:dyDescent="0.2">
      <c r="A63" s="121" t="s">
        <v>63</v>
      </c>
      <c r="B63" s="121"/>
      <c r="C63" s="121" t="s">
        <v>773</v>
      </c>
      <c r="D63" s="121" t="s">
        <v>774</v>
      </c>
      <c r="F63" s="111"/>
    </row>
    <row r="64" spans="1:8" x14ac:dyDescent="0.2">
      <c r="A64" s="121" t="s">
        <v>63</v>
      </c>
      <c r="B64" s="121"/>
      <c r="C64" s="121" t="s">
        <v>775</v>
      </c>
      <c r="D64" s="121" t="s">
        <v>776</v>
      </c>
      <c r="F64" s="111"/>
    </row>
    <row r="65" spans="1:8" x14ac:dyDescent="0.2">
      <c r="A65" s="121" t="s">
        <v>63</v>
      </c>
      <c r="B65" s="121" t="s">
        <v>253</v>
      </c>
      <c r="C65" s="121" t="s">
        <v>777</v>
      </c>
      <c r="D65" s="121" t="s">
        <v>778</v>
      </c>
      <c r="F65" s="111"/>
    </row>
    <row r="66" spans="1:8" x14ac:dyDescent="0.2">
      <c r="A66" s="121" t="s">
        <v>63</v>
      </c>
      <c r="B66" s="121" t="s">
        <v>779</v>
      </c>
      <c r="C66" s="121" t="s">
        <v>780</v>
      </c>
      <c r="D66" s="121" t="s">
        <v>688</v>
      </c>
      <c r="F66" s="111"/>
    </row>
    <row r="67" spans="1:8" x14ac:dyDescent="0.2">
      <c r="A67" s="121" t="s">
        <v>63</v>
      </c>
      <c r="B67" s="121" t="s">
        <v>779</v>
      </c>
      <c r="C67" s="121" t="s">
        <v>686</v>
      </c>
      <c r="D67" s="121"/>
      <c r="F67" s="111"/>
    </row>
    <row r="68" spans="1:8" s="112" customFormat="1" x14ac:dyDescent="0.2">
      <c r="A68" s="121" t="s">
        <v>781</v>
      </c>
      <c r="B68" s="121" t="s">
        <v>677</v>
      </c>
      <c r="C68" s="121" t="s">
        <v>732</v>
      </c>
      <c r="D68" s="121" t="s">
        <v>782</v>
      </c>
      <c r="E68" s="109"/>
      <c r="F68" s="111"/>
      <c r="G68" s="110"/>
    </row>
    <row r="69" spans="1:8" x14ac:dyDescent="0.2">
      <c r="A69" s="121" t="s">
        <v>781</v>
      </c>
      <c r="B69" s="121" t="s">
        <v>677</v>
      </c>
      <c r="C69" s="121" t="s">
        <v>783</v>
      </c>
      <c r="D69" s="121" t="s">
        <v>784</v>
      </c>
      <c r="F69" s="111"/>
    </row>
    <row r="70" spans="1:8" x14ac:dyDescent="0.2">
      <c r="A70" s="121" t="s">
        <v>30</v>
      </c>
      <c r="B70" s="121" t="s">
        <v>785</v>
      </c>
      <c r="C70" s="121" t="s">
        <v>786</v>
      </c>
      <c r="D70" s="121" t="s">
        <v>787</v>
      </c>
      <c r="F70" s="111"/>
    </row>
    <row r="71" spans="1:8" x14ac:dyDescent="0.2">
      <c r="A71" s="121" t="s">
        <v>30</v>
      </c>
      <c r="B71" s="121" t="s">
        <v>785</v>
      </c>
      <c r="C71" s="121" t="s">
        <v>683</v>
      </c>
      <c r="D71" s="121" t="s">
        <v>788</v>
      </c>
      <c r="F71" s="111"/>
    </row>
    <row r="72" spans="1:8" x14ac:dyDescent="0.2">
      <c r="A72" s="121" t="s">
        <v>30</v>
      </c>
      <c r="B72" s="121" t="s">
        <v>785</v>
      </c>
      <c r="C72" s="121" t="s">
        <v>789</v>
      </c>
      <c r="D72" s="121" t="s">
        <v>787</v>
      </c>
      <c r="F72" s="111"/>
    </row>
    <row r="73" spans="1:8" x14ac:dyDescent="0.2">
      <c r="A73" s="121" t="s">
        <v>30</v>
      </c>
      <c r="B73" s="121" t="s">
        <v>785</v>
      </c>
      <c r="C73" s="121" t="s">
        <v>790</v>
      </c>
      <c r="D73" s="121"/>
      <c r="F73" s="111"/>
    </row>
    <row r="74" spans="1:8" x14ac:dyDescent="0.2">
      <c r="A74" s="121" t="s">
        <v>30</v>
      </c>
      <c r="B74" s="121" t="s">
        <v>791</v>
      </c>
      <c r="C74" s="121" t="s">
        <v>792</v>
      </c>
      <c r="D74" s="121" t="s">
        <v>793</v>
      </c>
      <c r="F74" s="111"/>
    </row>
    <row r="75" spans="1:8" x14ac:dyDescent="0.2">
      <c r="A75" s="121" t="s">
        <v>30</v>
      </c>
      <c r="B75" s="121" t="s">
        <v>785</v>
      </c>
      <c r="C75" s="121" t="s">
        <v>794</v>
      </c>
      <c r="D75" s="121" t="s">
        <v>795</v>
      </c>
      <c r="F75" s="111"/>
    </row>
    <row r="76" spans="1:8" s="110" customFormat="1" x14ac:dyDescent="0.2">
      <c r="A76" s="121" t="s">
        <v>30</v>
      </c>
      <c r="B76" s="121" t="s">
        <v>796</v>
      </c>
      <c r="C76" s="121" t="s">
        <v>697</v>
      </c>
      <c r="D76" s="121" t="s">
        <v>797</v>
      </c>
      <c r="E76" s="109"/>
      <c r="F76" s="111"/>
      <c r="H76" s="109"/>
    </row>
    <row r="77" spans="1:8" s="110" customFormat="1" x14ac:dyDescent="0.2">
      <c r="A77" s="121"/>
      <c r="B77" s="121"/>
      <c r="C77" s="121"/>
      <c r="D77" s="121"/>
      <c r="E77" s="109"/>
      <c r="F77" s="111"/>
      <c r="H77" s="109"/>
    </row>
    <row r="78" spans="1:8" s="110" customFormat="1" x14ac:dyDescent="0.2">
      <c r="A78" s="121"/>
      <c r="B78" s="121"/>
      <c r="C78" s="121"/>
      <c r="D78" s="121"/>
      <c r="E78" s="109"/>
      <c r="F78" s="111"/>
      <c r="H78" s="109"/>
    </row>
    <row r="79" spans="1:8" s="110" customFormat="1" x14ac:dyDescent="0.2">
      <c r="A79" s="109"/>
      <c r="B79" s="109"/>
      <c r="C79" s="109"/>
      <c r="D79" s="109"/>
      <c r="E79" s="109"/>
      <c r="F79" s="111"/>
      <c r="H79" s="109"/>
    </row>
    <row r="80" spans="1:8" s="110" customFormat="1" x14ac:dyDescent="0.2">
      <c r="A80" s="109"/>
      <c r="B80" s="109"/>
      <c r="C80" s="109"/>
      <c r="D80" s="109"/>
      <c r="E80" s="109"/>
      <c r="F80" s="111"/>
      <c r="H80" s="109"/>
    </row>
    <row r="81" spans="1:8" s="110" customFormat="1" x14ac:dyDescent="0.2">
      <c r="A81" s="109"/>
      <c r="B81" s="109"/>
      <c r="C81" s="109"/>
      <c r="D81" s="109"/>
      <c r="E81" s="109"/>
      <c r="F81" s="111"/>
      <c r="H81" s="109"/>
    </row>
    <row r="82" spans="1:8" s="110" customFormat="1" x14ac:dyDescent="0.2">
      <c r="A82" s="109"/>
      <c r="B82" s="109"/>
      <c r="C82" s="109"/>
      <c r="D82" s="109"/>
      <c r="E82" s="109"/>
      <c r="F82" s="111"/>
      <c r="H82" s="109"/>
    </row>
    <row r="83" spans="1:8" s="110" customFormat="1" x14ac:dyDescent="0.2">
      <c r="A83" s="109"/>
      <c r="B83" s="109"/>
      <c r="C83" s="109"/>
      <c r="D83" s="109"/>
      <c r="E83" s="109"/>
      <c r="F83" s="111"/>
      <c r="H83" s="109"/>
    </row>
    <row r="84" spans="1:8" s="110" customFormat="1" x14ac:dyDescent="0.2">
      <c r="A84" s="109"/>
      <c r="B84" s="109"/>
      <c r="C84" s="109"/>
      <c r="D84" s="109"/>
      <c r="E84" s="109"/>
      <c r="F84" s="111"/>
      <c r="H84" s="109"/>
    </row>
    <row r="85" spans="1:8" s="110" customFormat="1" x14ac:dyDescent="0.2">
      <c r="A85" s="109"/>
      <c r="B85" s="109"/>
      <c r="C85" s="109"/>
      <c r="D85" s="109"/>
      <c r="E85" s="109"/>
      <c r="F85" s="111"/>
      <c r="H85" s="109"/>
    </row>
    <row r="86" spans="1:8" s="110" customFormat="1" x14ac:dyDescent="0.2">
      <c r="A86" s="109"/>
      <c r="B86" s="109"/>
      <c r="C86" s="109"/>
      <c r="D86" s="109"/>
      <c r="E86" s="109"/>
      <c r="F86" s="111"/>
      <c r="H86" s="109"/>
    </row>
    <row r="87" spans="1:8" s="110" customFormat="1" x14ac:dyDescent="0.2">
      <c r="A87" s="109"/>
      <c r="B87" s="109"/>
      <c r="C87" s="109"/>
      <c r="D87" s="109"/>
      <c r="E87" s="109"/>
      <c r="F87" s="111"/>
      <c r="H87" s="109"/>
    </row>
    <row r="88" spans="1:8" s="110" customFormat="1" x14ac:dyDescent="0.2">
      <c r="A88" s="109"/>
      <c r="B88" s="109"/>
      <c r="C88" s="109"/>
      <c r="D88" s="109"/>
      <c r="E88" s="109"/>
      <c r="F88" s="111"/>
      <c r="H88" s="109"/>
    </row>
    <row r="89" spans="1:8" s="110" customFormat="1" x14ac:dyDescent="0.2">
      <c r="A89" s="109"/>
      <c r="B89" s="109"/>
      <c r="C89" s="109"/>
      <c r="D89" s="109"/>
      <c r="E89" s="109"/>
      <c r="F89" s="111"/>
      <c r="H89" s="109"/>
    </row>
    <row r="90" spans="1:8" s="110" customFormat="1" x14ac:dyDescent="0.2">
      <c r="A90" s="109"/>
      <c r="B90" s="109"/>
      <c r="C90" s="109"/>
      <c r="D90" s="109"/>
      <c r="E90" s="109"/>
      <c r="F90" s="111"/>
      <c r="H90" s="109"/>
    </row>
    <row r="91" spans="1:8" s="110" customFormat="1" x14ac:dyDescent="0.2">
      <c r="A91" s="109"/>
      <c r="B91" s="109"/>
      <c r="C91" s="109"/>
      <c r="D91" s="109"/>
      <c r="E91" s="109"/>
      <c r="F91" s="111"/>
      <c r="H91" s="109"/>
    </row>
    <row r="92" spans="1:8" s="110" customFormat="1" x14ac:dyDescent="0.2">
      <c r="A92" s="109"/>
      <c r="B92" s="109"/>
      <c r="C92" s="109"/>
      <c r="D92" s="109"/>
      <c r="E92" s="109"/>
      <c r="F92" s="111"/>
      <c r="H92" s="109"/>
    </row>
    <row r="93" spans="1:8" s="110" customFormat="1" x14ac:dyDescent="0.2">
      <c r="A93" s="109"/>
      <c r="B93" s="109"/>
      <c r="C93" s="109"/>
      <c r="D93" s="109"/>
      <c r="E93" s="109"/>
      <c r="F93" s="111"/>
      <c r="H93" s="109"/>
    </row>
    <row r="94" spans="1:8" s="110" customFormat="1" x14ac:dyDescent="0.2">
      <c r="A94" s="109"/>
      <c r="B94" s="109"/>
      <c r="C94" s="109"/>
      <c r="D94" s="109"/>
      <c r="E94" s="109"/>
      <c r="F94" s="111"/>
      <c r="H94" s="109"/>
    </row>
    <row r="95" spans="1:8" s="110" customFormat="1" x14ac:dyDescent="0.2">
      <c r="A95" s="109"/>
      <c r="B95" s="109"/>
      <c r="C95" s="109"/>
      <c r="D95" s="109"/>
      <c r="E95" s="109"/>
      <c r="F95" s="111"/>
      <c r="H95" s="109"/>
    </row>
    <row r="96" spans="1:8" s="110" customFormat="1" x14ac:dyDescent="0.2">
      <c r="A96" s="109"/>
      <c r="B96" s="109"/>
      <c r="C96" s="109"/>
      <c r="D96" s="109"/>
      <c r="E96" s="109"/>
      <c r="F96" s="111"/>
      <c r="H96" s="109"/>
    </row>
    <row r="97" spans="1:8" s="110" customFormat="1" x14ac:dyDescent="0.2">
      <c r="A97" s="109"/>
      <c r="B97" s="109"/>
      <c r="C97" s="109"/>
      <c r="D97" s="109"/>
      <c r="E97" s="109"/>
      <c r="F97" s="111"/>
      <c r="H97" s="109"/>
    </row>
    <row r="98" spans="1:8" s="110" customFormat="1" x14ac:dyDescent="0.2">
      <c r="A98" s="109"/>
      <c r="B98" s="109"/>
      <c r="C98" s="109"/>
      <c r="D98" s="109"/>
      <c r="E98" s="109"/>
      <c r="F98" s="111"/>
      <c r="H98" s="109"/>
    </row>
    <row r="99" spans="1:8" s="110" customFormat="1" x14ac:dyDescent="0.2">
      <c r="A99" s="109"/>
      <c r="B99" s="109"/>
      <c r="C99" s="109"/>
      <c r="D99" s="109"/>
      <c r="E99" s="109"/>
      <c r="F99" s="111"/>
      <c r="H99" s="109"/>
    </row>
    <row r="100" spans="1:8" s="110" customFormat="1" x14ac:dyDescent="0.2">
      <c r="A100" s="109"/>
      <c r="B100" s="109"/>
      <c r="C100" s="109"/>
      <c r="D100" s="109"/>
      <c r="E100" s="109"/>
      <c r="F100" s="111"/>
      <c r="H100" s="109"/>
    </row>
    <row r="101" spans="1:8" s="110" customFormat="1" x14ac:dyDescent="0.2">
      <c r="A101" s="109"/>
      <c r="B101" s="109"/>
      <c r="C101" s="109"/>
      <c r="D101" s="109"/>
      <c r="E101" s="109"/>
      <c r="F101" s="111"/>
      <c r="H101" s="109"/>
    </row>
    <row r="102" spans="1:8" s="110" customFormat="1" x14ac:dyDescent="0.2">
      <c r="A102" s="109"/>
      <c r="B102" s="109"/>
      <c r="C102" s="109"/>
      <c r="D102" s="109"/>
      <c r="E102" s="109"/>
      <c r="F102" s="111"/>
      <c r="H102" s="109"/>
    </row>
    <row r="103" spans="1:8" s="110" customFormat="1" x14ac:dyDescent="0.2">
      <c r="A103" s="109"/>
      <c r="B103" s="109"/>
      <c r="C103" s="109"/>
      <c r="D103" s="109"/>
      <c r="E103" s="109"/>
      <c r="F103" s="111"/>
      <c r="H103" s="109"/>
    </row>
    <row r="104" spans="1:8" s="110" customFormat="1" x14ac:dyDescent="0.2">
      <c r="A104" s="109"/>
      <c r="B104" s="109"/>
      <c r="C104" s="109"/>
      <c r="D104" s="109"/>
      <c r="E104" s="109"/>
      <c r="F104" s="111"/>
      <c r="H104" s="109"/>
    </row>
    <row r="105" spans="1:8" s="110" customFormat="1" x14ac:dyDescent="0.2">
      <c r="A105" s="109"/>
      <c r="B105" s="109"/>
      <c r="C105" s="109"/>
      <c r="D105" s="109"/>
      <c r="E105" s="109"/>
      <c r="F105" s="111"/>
      <c r="H105" s="109"/>
    </row>
    <row r="106" spans="1:8" s="110" customFormat="1" x14ac:dyDescent="0.2">
      <c r="A106" s="109"/>
      <c r="B106" s="109"/>
      <c r="C106" s="109"/>
      <c r="D106" s="109"/>
      <c r="E106" s="109"/>
      <c r="F106" s="111"/>
      <c r="H106" s="109"/>
    </row>
  </sheetData>
  <autoFilter ref="A3:D76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workbookViewId="0">
      <selection activeCell="I30" sqref="I30"/>
    </sheetView>
  </sheetViews>
  <sheetFormatPr defaultRowHeight="15" x14ac:dyDescent="0.25"/>
  <cols>
    <col min="3" max="13" width="9.7109375" bestFit="1" customWidth="1"/>
    <col min="14" max="14" width="13.85546875" bestFit="1" customWidth="1"/>
  </cols>
  <sheetData>
    <row r="2" spans="1:14" ht="18" x14ac:dyDescent="0.25">
      <c r="A2" s="234" t="s">
        <v>660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4" ht="16.5" thickBot="1" x14ac:dyDescent="0.3">
      <c r="A3" s="235" t="s">
        <v>661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</row>
    <row r="4" spans="1:14" x14ac:dyDescent="0.25">
      <c r="A4" s="98" t="s">
        <v>6</v>
      </c>
      <c r="B4" s="98" t="s">
        <v>662</v>
      </c>
      <c r="C4" s="98" t="s">
        <v>663</v>
      </c>
      <c r="D4" s="98" t="s">
        <v>664</v>
      </c>
      <c r="E4" s="98" t="s">
        <v>665</v>
      </c>
      <c r="F4" s="98" t="s">
        <v>666</v>
      </c>
      <c r="G4" s="98" t="s">
        <v>667</v>
      </c>
      <c r="H4" s="98" t="s">
        <v>668</v>
      </c>
      <c r="I4" s="98" t="s">
        <v>669</v>
      </c>
      <c r="J4" s="98" t="s">
        <v>670</v>
      </c>
      <c r="K4" s="98" t="s">
        <v>671</v>
      </c>
      <c r="L4" s="99" t="s">
        <v>672</v>
      </c>
      <c r="M4" s="99" t="s">
        <v>673</v>
      </c>
      <c r="N4" s="100" t="s">
        <v>674</v>
      </c>
    </row>
    <row r="5" spans="1:14" x14ac:dyDescent="0.25">
      <c r="A5" s="101" t="s">
        <v>675</v>
      </c>
      <c r="B5" s="102">
        <v>1313.3899999999999</v>
      </c>
      <c r="C5" s="102">
        <v>822.81</v>
      </c>
      <c r="D5" s="102">
        <v>1001</v>
      </c>
      <c r="E5" s="102">
        <v>422.23999999999995</v>
      </c>
      <c r="F5" s="102">
        <v>1375.6999999999998</v>
      </c>
      <c r="G5" s="102">
        <v>349.33</v>
      </c>
      <c r="H5" s="102">
        <v>3052.8399999999997</v>
      </c>
      <c r="I5" s="102">
        <v>1243.3899999999994</v>
      </c>
      <c r="J5" s="103">
        <v>183.84</v>
      </c>
      <c r="K5" s="103">
        <v>514.03</v>
      </c>
      <c r="L5" s="103">
        <v>1088.42</v>
      </c>
      <c r="M5" s="103">
        <v>12027.280000000002</v>
      </c>
      <c r="N5" s="104">
        <f>SUM(B5:M5)</f>
        <v>23394.270000000004</v>
      </c>
    </row>
    <row r="6" spans="1:14" x14ac:dyDescent="0.25">
      <c r="A6" s="101" t="s">
        <v>676</v>
      </c>
      <c r="B6" s="102">
        <v>21.79</v>
      </c>
      <c r="C6" s="102"/>
      <c r="D6" s="102"/>
      <c r="E6" s="102"/>
      <c r="F6" s="102">
        <v>18.309999999999999</v>
      </c>
      <c r="G6" s="102">
        <v>348.53999999999991</v>
      </c>
      <c r="H6" s="102">
        <v>1856.6899999999998</v>
      </c>
      <c r="I6" s="102">
        <v>1430.9999999999998</v>
      </c>
      <c r="J6" s="103">
        <v>58.31</v>
      </c>
      <c r="K6" s="103">
        <v>83.49</v>
      </c>
      <c r="L6" s="103">
        <v>36.619999999999997</v>
      </c>
      <c r="M6" s="103">
        <v>1095.3499999999999</v>
      </c>
      <c r="N6" s="104">
        <f t="shared" ref="N6:N14" si="0">SUM(B6:M6)</f>
        <v>4950.0999999999995</v>
      </c>
    </row>
    <row r="7" spans="1:14" x14ac:dyDescent="0.25">
      <c r="A7" s="101" t="s">
        <v>140</v>
      </c>
      <c r="B7" s="102">
        <v>5050.5199999999995</v>
      </c>
      <c r="C7" s="102">
        <v>3711.4300000000003</v>
      </c>
      <c r="D7" s="102">
        <v>1571.6599999999999</v>
      </c>
      <c r="E7" s="102">
        <v>4444.7299999999996</v>
      </c>
      <c r="F7" s="102">
        <v>30564.62</v>
      </c>
      <c r="G7" s="102">
        <v>4280.7000000000007</v>
      </c>
      <c r="H7" s="102">
        <v>2001.45</v>
      </c>
      <c r="I7" s="102">
        <v>3813.26</v>
      </c>
      <c r="J7" s="103">
        <v>9712.7900000000009</v>
      </c>
      <c r="K7" s="103">
        <v>16374.82</v>
      </c>
      <c r="L7" s="103">
        <v>17278.7</v>
      </c>
      <c r="M7" s="103">
        <v>121542.52000000002</v>
      </c>
      <c r="N7" s="104">
        <f t="shared" si="0"/>
        <v>220347.2</v>
      </c>
    </row>
    <row r="8" spans="1:14" x14ac:dyDescent="0.25">
      <c r="A8" s="101" t="s">
        <v>63</v>
      </c>
      <c r="B8" s="102">
        <v>22745.280000000006</v>
      </c>
      <c r="C8" s="102">
        <v>61087.13</v>
      </c>
      <c r="D8" s="102">
        <v>66465.460000000006</v>
      </c>
      <c r="E8" s="102">
        <v>144174.06</v>
      </c>
      <c r="F8" s="102">
        <v>80393.119999999981</v>
      </c>
      <c r="G8" s="102">
        <v>108374.43999999999</v>
      </c>
      <c r="H8" s="102">
        <v>726602.96000000054</v>
      </c>
      <c r="I8" s="102">
        <v>286451.77</v>
      </c>
      <c r="J8" s="103">
        <v>90480.609999999986</v>
      </c>
      <c r="K8" s="103">
        <v>342974.84000000008</v>
      </c>
      <c r="L8" s="103">
        <v>116347.16000000002</v>
      </c>
      <c r="M8" s="103">
        <v>54535.91</v>
      </c>
      <c r="N8" s="104">
        <f t="shared" si="0"/>
        <v>2100632.7400000007</v>
      </c>
    </row>
    <row r="9" spans="1:14" x14ac:dyDescent="0.25">
      <c r="A9" s="101" t="s">
        <v>47</v>
      </c>
      <c r="B9" s="102">
        <v>20791.349999999999</v>
      </c>
      <c r="C9" s="102">
        <v>8252</v>
      </c>
      <c r="D9" s="102">
        <v>10540.750000000002</v>
      </c>
      <c r="E9" s="102">
        <v>4609.9900000000007</v>
      </c>
      <c r="F9" s="102">
        <v>10629.22</v>
      </c>
      <c r="G9" s="102">
        <v>3973.9</v>
      </c>
      <c r="H9" s="102">
        <v>4302.420000000001</v>
      </c>
      <c r="I9" s="102">
        <v>4864.6000000000004</v>
      </c>
      <c r="J9" s="103">
        <v>7254.3600000000006</v>
      </c>
      <c r="K9" s="103">
        <v>21273.39</v>
      </c>
      <c r="L9" s="103">
        <v>13619.32</v>
      </c>
      <c r="M9" s="103">
        <v>119562.12000000001</v>
      </c>
      <c r="N9" s="104">
        <f t="shared" si="0"/>
        <v>229673.41999999998</v>
      </c>
    </row>
    <row r="10" spans="1:14" x14ac:dyDescent="0.25">
      <c r="A10" s="101" t="s">
        <v>24</v>
      </c>
      <c r="B10" s="102">
        <v>2010.07</v>
      </c>
      <c r="C10" s="102">
        <v>4421.7999999999993</v>
      </c>
      <c r="D10" s="102">
        <v>6288.42</v>
      </c>
      <c r="E10" s="102">
        <v>26556.720000000001</v>
      </c>
      <c r="F10" s="102">
        <v>19919.810000000001</v>
      </c>
      <c r="G10" s="102">
        <v>17722.760000000002</v>
      </c>
      <c r="H10" s="102">
        <v>17591.179999999997</v>
      </c>
      <c r="I10" s="102">
        <v>13739.490000000002</v>
      </c>
      <c r="J10" s="103">
        <v>25600.57</v>
      </c>
      <c r="K10" s="103">
        <v>6365.63</v>
      </c>
      <c r="L10" s="103">
        <v>12351.01</v>
      </c>
      <c r="M10" s="103">
        <v>39388.740000000005</v>
      </c>
      <c r="N10" s="104">
        <f t="shared" si="0"/>
        <v>191956.2</v>
      </c>
    </row>
    <row r="11" spans="1:14" x14ac:dyDescent="0.25">
      <c r="A11" s="101" t="s">
        <v>135</v>
      </c>
      <c r="B11" s="102">
        <v>21615.580000000005</v>
      </c>
      <c r="C11" s="102">
        <v>38268.449999999997</v>
      </c>
      <c r="D11" s="102">
        <v>5488.75</v>
      </c>
      <c r="E11" s="102">
        <v>8402.8900000000012</v>
      </c>
      <c r="F11" s="102">
        <v>13793.31</v>
      </c>
      <c r="G11" s="102">
        <v>8253.3999999999978</v>
      </c>
      <c r="H11" s="102">
        <v>15163.83</v>
      </c>
      <c r="I11" s="102">
        <v>14828.15</v>
      </c>
      <c r="J11" s="103">
        <v>17316.07</v>
      </c>
      <c r="K11" s="103">
        <v>5970.7199999999993</v>
      </c>
      <c r="L11" s="103">
        <v>26615.290000000005</v>
      </c>
      <c r="M11" s="103">
        <v>16453.099999999999</v>
      </c>
      <c r="N11" s="104">
        <f t="shared" si="0"/>
        <v>192169.54</v>
      </c>
    </row>
    <row r="12" spans="1:14" x14ac:dyDescent="0.25">
      <c r="A12" s="101" t="s">
        <v>17</v>
      </c>
      <c r="B12" s="102">
        <v>5737.16</v>
      </c>
      <c r="C12" s="102">
        <v>30366.6</v>
      </c>
      <c r="D12" s="102">
        <v>4760.32</v>
      </c>
      <c r="E12" s="102">
        <v>11184.179999999998</v>
      </c>
      <c r="F12" s="102">
        <v>25703.780000000002</v>
      </c>
      <c r="G12" s="102">
        <v>10350.039999999999</v>
      </c>
      <c r="H12" s="102">
        <v>23744.080000000002</v>
      </c>
      <c r="I12" s="102">
        <v>38083.68</v>
      </c>
      <c r="J12" s="103">
        <v>16262.949999999999</v>
      </c>
      <c r="K12" s="103">
        <v>7113.3099999999995</v>
      </c>
      <c r="L12" s="103">
        <v>4921.51</v>
      </c>
      <c r="M12" s="103">
        <v>17757.699999999997</v>
      </c>
      <c r="N12" s="104">
        <f t="shared" si="0"/>
        <v>195985.31</v>
      </c>
    </row>
    <row r="13" spans="1:14" x14ac:dyDescent="0.25">
      <c r="A13" s="101" t="s">
        <v>677</v>
      </c>
      <c r="B13" s="102">
        <v>3549.0099999999993</v>
      </c>
      <c r="C13" s="102">
        <v>5411.1500000000005</v>
      </c>
      <c r="D13" s="102">
        <v>4182.71</v>
      </c>
      <c r="E13" s="102">
        <v>3602.55</v>
      </c>
      <c r="F13" s="102">
        <v>1635.3799999999999</v>
      </c>
      <c r="G13" s="102">
        <v>1807</v>
      </c>
      <c r="H13" s="102">
        <v>4048.88</v>
      </c>
      <c r="I13" s="102">
        <v>7229.56</v>
      </c>
      <c r="J13" s="103">
        <v>6829.3099999999995</v>
      </c>
      <c r="K13" s="103">
        <v>6013</v>
      </c>
      <c r="L13" s="103">
        <v>23359.730000000018</v>
      </c>
      <c r="M13" s="103">
        <v>24659.899999999994</v>
      </c>
      <c r="N13" s="104">
        <f t="shared" si="0"/>
        <v>92328.180000000022</v>
      </c>
    </row>
    <row r="14" spans="1:14" x14ac:dyDescent="0.25">
      <c r="A14" s="101" t="s">
        <v>305</v>
      </c>
      <c r="B14" s="102">
        <v>2561.56</v>
      </c>
      <c r="C14" s="102">
        <v>22980.9</v>
      </c>
      <c r="D14" s="102">
        <v>5369.66</v>
      </c>
      <c r="E14" s="102">
        <v>9847.3299999999981</v>
      </c>
      <c r="F14" s="102">
        <v>8671.11</v>
      </c>
      <c r="G14" s="102">
        <v>2671.5</v>
      </c>
      <c r="H14" s="102">
        <v>22882.63</v>
      </c>
      <c r="I14" s="102">
        <v>22943.91</v>
      </c>
      <c r="J14" s="103">
        <v>19692.830000000002</v>
      </c>
      <c r="K14" s="103">
        <v>105511.36</v>
      </c>
      <c r="L14" s="103">
        <v>85476.06</v>
      </c>
      <c r="M14" s="103">
        <v>125091.19</v>
      </c>
      <c r="N14" s="104">
        <f t="shared" si="0"/>
        <v>433700.04</v>
      </c>
    </row>
    <row r="15" spans="1:14" ht="15.75" thickBot="1" x14ac:dyDescent="0.3">
      <c r="A15" s="105"/>
      <c r="B15" s="106">
        <f t="shared" ref="B15:M15" si="1">SUM(B5:B14)</f>
        <v>85395.71</v>
      </c>
      <c r="C15" s="106">
        <f t="shared" si="1"/>
        <v>175322.27</v>
      </c>
      <c r="D15" s="106">
        <f t="shared" si="1"/>
        <v>105668.73000000003</v>
      </c>
      <c r="E15" s="106">
        <f t="shared" si="1"/>
        <v>213244.68999999997</v>
      </c>
      <c r="F15" s="106">
        <f t="shared" si="1"/>
        <v>192704.36</v>
      </c>
      <c r="G15" s="106">
        <f t="shared" si="1"/>
        <v>158131.60999999999</v>
      </c>
      <c r="H15" s="106">
        <f t="shared" si="1"/>
        <v>821246.96000000054</v>
      </c>
      <c r="I15" s="106">
        <f t="shared" si="1"/>
        <v>394628.81</v>
      </c>
      <c r="J15" s="106">
        <f t="shared" si="1"/>
        <v>193391.64</v>
      </c>
      <c r="K15" s="106">
        <f t="shared" si="1"/>
        <v>512194.59000000008</v>
      </c>
      <c r="L15" s="106">
        <f t="shared" si="1"/>
        <v>301093.82000000007</v>
      </c>
      <c r="M15" s="106">
        <f t="shared" si="1"/>
        <v>532113.81000000006</v>
      </c>
      <c r="N15" s="106">
        <f>SUM(N5:N14)</f>
        <v>3685137.0000000009</v>
      </c>
    </row>
  </sheetData>
  <mergeCells count="2"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Dept Summary - Published</vt:lpstr>
      <vt:lpstr>Elect Svc  Published</vt:lpstr>
      <vt:lpstr>FY 15 BASE RATE Details</vt:lpstr>
      <vt:lpstr>Electronic Svc. Equip. List</vt:lpstr>
      <vt:lpstr>Svc Req</vt:lpstr>
    </vt:vector>
  </TitlesOfParts>
  <Company>Multnomah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smilanj</dc:creator>
  <cp:lastModifiedBy>neburkjz</cp:lastModifiedBy>
  <cp:lastPrinted>2013-12-20T22:00:36Z</cp:lastPrinted>
  <dcterms:created xsi:type="dcterms:W3CDTF">2013-12-12T23:50:46Z</dcterms:created>
  <dcterms:modified xsi:type="dcterms:W3CDTF">2013-12-21T00:28:40Z</dcterms:modified>
</cp:coreProperties>
</file>