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CA Director\Budget\FY 2017\DCA FY 2017\Rate Development FY 2017\Budget Development\Final Published Rate Sheets\"/>
    </mc:Choice>
  </mc:AlternateContent>
  <bookViews>
    <workbookView xWindow="0" yWindow="0" windowWidth="19200" windowHeight="12180" tabRatio="992"/>
  </bookViews>
  <sheets>
    <sheet name="Workbook Overview" sheetId="9" r:id="rId1"/>
    <sheet name="FPM Internal Services Summary" sheetId="2" r:id="rId2"/>
    <sheet name="Building Detail" sheetId="1" r:id="rId3"/>
    <sheet name="Parking Space Detail" sheetId="4" r:id="rId4"/>
    <sheet name="Costs per Sq Ft " sheetId="10" r:id="rId5"/>
    <sheet name="Enhanced Services Detail" sheetId="6" r:id="rId6"/>
  </sheets>
  <externalReferences>
    <externalReference r:id="rId7"/>
  </externalReferences>
  <definedNames>
    <definedName name="_xlnm._FilterDatabase" localSheetId="2" hidden="1">'Building Detail'!$A$1:$AO$632</definedName>
    <definedName name="_Order1" hidden="1">255</definedName>
    <definedName name="_Sort" localSheetId="4" hidden="1">[1]DOH!#REF!</definedName>
    <definedName name="_Sort" localSheetId="1" hidden="1">[1]DOH!#REF!</definedName>
    <definedName name="_Sort" hidden="1">[1]DOH!#REF!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4" l="1"/>
  <c r="D7" i="4"/>
  <c r="D6" i="4"/>
  <c r="D5" i="4"/>
  <c r="D4" i="4"/>
</calcChain>
</file>

<file path=xl/sharedStrings.xml><?xml version="1.0" encoding="utf-8"?>
<sst xmlns="http://schemas.openxmlformats.org/spreadsheetml/2006/main" count="5137" uniqueCount="737">
  <si>
    <t>Dept #</t>
  </si>
  <si>
    <t>Dept Abbr</t>
  </si>
  <si>
    <t>Bldg Code</t>
  </si>
  <si>
    <t>Building Name</t>
  </si>
  <si>
    <t>Flr</t>
  </si>
  <si>
    <t>Sq Ft Type</t>
  </si>
  <si>
    <t>Div #</t>
  </si>
  <si>
    <t>Occupant</t>
  </si>
  <si>
    <t>Cost Object</t>
  </si>
  <si>
    <t>Months Assigned</t>
  </si>
  <si>
    <t>Building Tier</t>
  </si>
  <si>
    <t xml:space="preserve">Charge Building Ops? </t>
  </si>
  <si>
    <t>Charge Bldg AP/CIP?</t>
  </si>
  <si>
    <t>Square Footage (BOMA + Common Areas)</t>
  </si>
  <si>
    <t xml:space="preserve"> Ops  Basic  ($)</t>
  </si>
  <si>
    <t>Ops Total  ($)</t>
  </si>
  <si>
    <t>Lease Basic  ($)</t>
  </si>
  <si>
    <t>Lease FPM  ($)</t>
  </si>
  <si>
    <t>Lease Vacant  ($)</t>
  </si>
  <si>
    <t>Lease Total  ($)</t>
  </si>
  <si>
    <t xml:space="preserve">Debt Basic  ($) </t>
  </si>
  <si>
    <t>Debt FPM  ($)</t>
  </si>
  <si>
    <t>Debt Vacant 
($)</t>
  </si>
  <si>
    <t>Debt Total 
($)</t>
  </si>
  <si>
    <t>Utilities Basic 
($)</t>
  </si>
  <si>
    <t>Utilities FPM 
($)</t>
  </si>
  <si>
    <t>Utilities Vacant 
($)</t>
  </si>
  <si>
    <t>Utilities Total
($)</t>
  </si>
  <si>
    <t>Enhanced Dept Specific
($)</t>
  </si>
  <si>
    <t>Enhanced  Bldg Shared 
($)</t>
  </si>
  <si>
    <t>Enhanced Total
($)</t>
  </si>
  <si>
    <t>Library
($)</t>
  </si>
  <si>
    <t>CIP
($)</t>
  </si>
  <si>
    <t>AP
($)</t>
  </si>
  <si>
    <t>Building Capital
($)</t>
  </si>
  <si>
    <t>Space Total  ($)</t>
  </si>
  <si>
    <t>FPM</t>
  </si>
  <si>
    <t>SH</t>
  </si>
  <si>
    <t>78-501</t>
  </si>
  <si>
    <t>DCA Facilities</t>
  </si>
  <si>
    <t>na</t>
  </si>
  <si>
    <t>n</t>
  </si>
  <si>
    <t>MCSO</t>
  </si>
  <si>
    <t>Biddle Butte</t>
  </si>
  <si>
    <t>60-52</t>
  </si>
  <si>
    <t>MCSO-Enforcement-Administration</t>
  </si>
  <si>
    <t>NOND</t>
  </si>
  <si>
    <t>Multnomah County Court House</t>
  </si>
  <si>
    <t>DC</t>
  </si>
  <si>
    <t>10-02</t>
  </si>
  <si>
    <t>ND-State Mandated Expenses</t>
  </si>
  <si>
    <t>y</t>
  </si>
  <si>
    <t>GU</t>
  </si>
  <si>
    <t>60-71</t>
  </si>
  <si>
    <t>MCSO-Corrections-Court/Fac Sec Admin</t>
  </si>
  <si>
    <t>DCJ</t>
  </si>
  <si>
    <t>50-18</t>
  </si>
  <si>
    <t>DCJ-ASD Assessment &amp; Referral Center</t>
  </si>
  <si>
    <t>50-20</t>
  </si>
  <si>
    <t>DCJ-JSD Family Court Services</t>
  </si>
  <si>
    <t>CJJSD.1516.FCS</t>
  </si>
  <si>
    <t>DA</t>
  </si>
  <si>
    <t>15-00</t>
  </si>
  <si>
    <t>DA-General Support Services</t>
  </si>
  <si>
    <t>WH</t>
  </si>
  <si>
    <t>B</t>
  </si>
  <si>
    <t>DCA</t>
  </si>
  <si>
    <t>78-701</t>
  </si>
  <si>
    <t>DCA IT Office of the CIO</t>
  </si>
  <si>
    <t>Portland Building</t>
  </si>
  <si>
    <t>15-30</t>
  </si>
  <si>
    <t>Support Enforcement /F-S</t>
  </si>
  <si>
    <t>DA SED.66</t>
  </si>
  <si>
    <t>10-60</t>
  </si>
  <si>
    <t>TSCC</t>
  </si>
  <si>
    <t>Justice Center</t>
  </si>
  <si>
    <t>60-43</t>
  </si>
  <si>
    <t>MCSO-Corrections-MCDC</t>
  </si>
  <si>
    <t>VAC</t>
  </si>
  <si>
    <t>Vacant Space</t>
  </si>
  <si>
    <t>HD</t>
  </si>
  <si>
    <t>40-50</t>
  </si>
  <si>
    <t>HD-ICS-Corr Hlth Mental Health Servic</t>
  </si>
  <si>
    <t>50-22</t>
  </si>
  <si>
    <t>DCJ-ASD PSP &amp; Recog</t>
  </si>
  <si>
    <t>CL</t>
  </si>
  <si>
    <t>HD-ICS-Corr Hlth MC Detention Center</t>
  </si>
  <si>
    <t>05M</t>
  </si>
  <si>
    <t>06M</t>
  </si>
  <si>
    <t>07M</t>
  </si>
  <si>
    <t>08M</t>
  </si>
  <si>
    <t>10M</t>
  </si>
  <si>
    <t>L1</t>
  </si>
  <si>
    <t>L2</t>
  </si>
  <si>
    <t>Old Town Recovery Center</t>
  </si>
  <si>
    <t>40-61</t>
  </si>
  <si>
    <t>HD-ICS-Dental Billi Odegaard Clinic</t>
  </si>
  <si>
    <t>Gladys McCoy Building</t>
  </si>
  <si>
    <t>40-90</t>
  </si>
  <si>
    <t>HD-BQ-Administration</t>
  </si>
  <si>
    <t>HD-BQ-Contracts</t>
  </si>
  <si>
    <t>HD-BQ-Human Resources</t>
  </si>
  <si>
    <t>40-92</t>
  </si>
  <si>
    <t>HD-BQ-ECS BUSINESS OPERATIONS</t>
  </si>
  <si>
    <t>HD-BQ-IT Decision Support</t>
  </si>
  <si>
    <t>40-45</t>
  </si>
  <si>
    <t>HD-ICS-SBHC Administration-GF</t>
  </si>
  <si>
    <t>40-60</t>
  </si>
  <si>
    <t>HD-ICS-Dental Administration</t>
  </si>
  <si>
    <t>40-71</t>
  </si>
  <si>
    <t>HD-ICS-EMR-Electronic Medical Record</t>
  </si>
  <si>
    <t>40-82</t>
  </si>
  <si>
    <t>HD-ICS-Pharmacy Admin</t>
  </si>
  <si>
    <t>HD-ICS-Pharmacy Westside</t>
  </si>
  <si>
    <t>40-36</t>
  </si>
  <si>
    <t>HD-CHS-Communicable Disease</t>
  </si>
  <si>
    <t>HD-CHS-Immunizations</t>
  </si>
  <si>
    <t>Metro Area Pertussis Surveillance</t>
  </si>
  <si>
    <t>4SA100-2</t>
  </si>
  <si>
    <t>40-30</t>
  </si>
  <si>
    <t>HD-ICS-HIV Clinic Services</t>
  </si>
  <si>
    <t>40-35</t>
  </si>
  <si>
    <t>Ryan White Title GY12-Admin/Qual Mgm</t>
  </si>
  <si>
    <t>4FA14-21-1</t>
  </si>
  <si>
    <t>HD-ICS-Clinical Support &amp; Infrastructure</t>
  </si>
  <si>
    <t>HD-ICS-QualityImprovement (QI) Services</t>
  </si>
  <si>
    <t>HD-CHS-TB Program</t>
  </si>
  <si>
    <t>HD-CHS-STD Program</t>
  </si>
  <si>
    <t>40-00</t>
  </si>
  <si>
    <t>HD-Director's Office-GF</t>
  </si>
  <si>
    <t>40-24</t>
  </si>
  <si>
    <t>Franchise Fee</t>
  </si>
  <si>
    <t>42400-GF1</t>
  </si>
  <si>
    <t>HD-HlthOf-Emergency Medical Svcs-Grants</t>
  </si>
  <si>
    <t>HD-ICS-Central Call Center</t>
  </si>
  <si>
    <t>40-85</t>
  </si>
  <si>
    <t>HD-ICS-Medical Records-GF</t>
  </si>
  <si>
    <t>HD-BQ-Staff Training &amp; Development</t>
  </si>
  <si>
    <t>HD-BQ-Facilities Management-GF</t>
  </si>
  <si>
    <t>HD-Director-DLT Admin</t>
  </si>
  <si>
    <t>40-16</t>
  </si>
  <si>
    <t>HD-Health Inequities</t>
  </si>
  <si>
    <t>40-20</t>
  </si>
  <si>
    <t>HD-HlthOf-Health Officer</t>
  </si>
  <si>
    <t>Health Preparedness Org GY04</t>
  </si>
  <si>
    <t>4CA66-04-1</t>
  </si>
  <si>
    <t>HD-CHS Systems &amp; Quality</t>
  </si>
  <si>
    <t>HD-CHS-Administration-GF</t>
  </si>
  <si>
    <t>40-38</t>
  </si>
  <si>
    <t>HD-CHS-Community Wellness &amp; PreventionGF</t>
  </si>
  <si>
    <t>40-41</t>
  </si>
  <si>
    <t>HD-CHP3-Administration-GF</t>
  </si>
  <si>
    <t>40-47</t>
  </si>
  <si>
    <t>HD-CHS-ECS Program Management</t>
  </si>
  <si>
    <t>HD-CHS-Future Generations Collaborative</t>
  </si>
  <si>
    <t>HD-CHS-Healthy Birth Initiative</t>
  </si>
  <si>
    <t>HD-ICS-Nursing Director</t>
  </si>
  <si>
    <t>HD-ICS-PC Behavioral Health Admin</t>
  </si>
  <si>
    <t>H-Grant Dev</t>
  </si>
  <si>
    <t>HD-CHP3-Health Assessment &amp; Eval-GF</t>
  </si>
  <si>
    <t>HD-CHP3-Community Health Council-GF</t>
  </si>
  <si>
    <t>HD-ICS-Administration-GF</t>
  </si>
  <si>
    <t>HD-ICS-Clinical Support &amp; Infrastruct-GF</t>
  </si>
  <si>
    <t>HD-ICS-Medical Director</t>
  </si>
  <si>
    <t>40-83</t>
  </si>
  <si>
    <t>HD-ICS-Lab</t>
  </si>
  <si>
    <t>10-11</t>
  </si>
  <si>
    <t>Emergency Mgmt-General Fund</t>
  </si>
  <si>
    <t>40-75</t>
  </si>
  <si>
    <t>HD-ICS-PC Westside Clinic</t>
  </si>
  <si>
    <t>Mead Building</t>
  </si>
  <si>
    <t>50-33</t>
  </si>
  <si>
    <t>DCJ-ASD MEAD</t>
  </si>
  <si>
    <t>FED: NEPQR-IPCP-GY01-Nurse Admin</t>
  </si>
  <si>
    <t>4FA73-01-1</t>
  </si>
  <si>
    <t>HlthShr-Corrections Hlth Assess Team</t>
  </si>
  <si>
    <t>4CA277-01-1</t>
  </si>
  <si>
    <t>DCM</t>
  </si>
  <si>
    <t>72-103</t>
  </si>
  <si>
    <t>DCM-Finance&amp;Risk-Empl Wellness</t>
  </si>
  <si>
    <t>01M</t>
  </si>
  <si>
    <t>DCHS</t>
  </si>
  <si>
    <t>Lincoln Bldg</t>
  </si>
  <si>
    <t>30-80</t>
  </si>
  <si>
    <t>Adult Protective Svcs NON-MDT - XIX</t>
  </si>
  <si>
    <t>ADSDIVAPSXIX</t>
  </si>
  <si>
    <t>30-30</t>
  </si>
  <si>
    <t>ADS-Veteran Services</t>
  </si>
  <si>
    <t>ADSDIVVSDVA</t>
  </si>
  <si>
    <t>26-10</t>
  </si>
  <si>
    <t>Business Services - Reception</t>
  </si>
  <si>
    <t>CHSDIVBLDG167</t>
  </si>
  <si>
    <t>30-57</t>
  </si>
  <si>
    <t>LTC West District XIX</t>
  </si>
  <si>
    <t>ADSDIVLTCWDXIX</t>
  </si>
  <si>
    <t>22-10</t>
  </si>
  <si>
    <t>Community Services</t>
  </si>
  <si>
    <t>SCPCSDIVBLDG167</t>
  </si>
  <si>
    <t>26-00</t>
  </si>
  <si>
    <t>Dept of County Human Svc Facilities</t>
  </si>
  <si>
    <t>22-20</t>
  </si>
  <si>
    <t>SUN Service System</t>
  </si>
  <si>
    <t>SCPSSDIVBLDG167</t>
  </si>
  <si>
    <t>HD-BQ-Accounting</t>
  </si>
  <si>
    <t>HD-BQ-Budget &amp; Finance</t>
  </si>
  <si>
    <t>HD-BQ-Grants Management</t>
  </si>
  <si>
    <t>HD-BQ-Medical Accounts Receivable</t>
  </si>
  <si>
    <t>HD-BQ-Mental Health Finance</t>
  </si>
  <si>
    <t>30-01</t>
  </si>
  <si>
    <t>Lincoln Bldg To Be Allocated</t>
  </si>
  <si>
    <t>ADSDIVBLDG167</t>
  </si>
  <si>
    <t>40-10</t>
  </si>
  <si>
    <t>HD-MH-Division Administration</t>
  </si>
  <si>
    <t>20-50</t>
  </si>
  <si>
    <t>Developmental Disabilities</t>
  </si>
  <si>
    <t>DD10DIVBLDG167</t>
  </si>
  <si>
    <t>20-30</t>
  </si>
  <si>
    <t>Domestic Violence Coordination</t>
  </si>
  <si>
    <t>DVCOBLDG167</t>
  </si>
  <si>
    <t>Storage/Weatherization</t>
  </si>
  <si>
    <t>TBD</t>
  </si>
  <si>
    <t>Columbia Pacific Plaza</t>
  </si>
  <si>
    <t>50-15</t>
  </si>
  <si>
    <t>DCJ-ASD MTNO 1st Floor</t>
  </si>
  <si>
    <t>DCJ-ASD MTNO 2nd Floor</t>
  </si>
  <si>
    <t>Lloyd Corporate Plaza - Environmental Health</t>
  </si>
  <si>
    <t>40-33</t>
  </si>
  <si>
    <t>ENV HEALTH HEALTHY HOMES - GF</t>
  </si>
  <si>
    <t>43370-GF</t>
  </si>
  <si>
    <t>Env Health Grants-Gen Fund</t>
  </si>
  <si>
    <t>43360-GF</t>
  </si>
  <si>
    <t>HD-CHS-Env Health Healthy Homes</t>
  </si>
  <si>
    <t>HD-CHS-Inspections</t>
  </si>
  <si>
    <t>HD-CHS-Vital Statistics</t>
  </si>
  <si>
    <t>HD-CHS-Lead Prevention</t>
  </si>
  <si>
    <t>Tobacco Prevention-EH</t>
  </si>
  <si>
    <t>4SA01-2</t>
  </si>
  <si>
    <t>LIB</t>
  </si>
  <si>
    <t>Lloyd Corporate Plaza - Library Administration Headquarters</t>
  </si>
  <si>
    <t>80-00</t>
  </si>
  <si>
    <t>Library-Business Services</t>
  </si>
  <si>
    <t>DCS</t>
  </si>
  <si>
    <t>Animal Services Outreach</t>
  </si>
  <si>
    <t>91-30</t>
  </si>
  <si>
    <t>Community Outreach Adoption</t>
  </si>
  <si>
    <t>ADOPTOUTCO</t>
  </si>
  <si>
    <t>Robert W Blanchard Parking Shed</t>
  </si>
  <si>
    <t>Robert W Blanchard Maintenance Building 1</t>
  </si>
  <si>
    <t>Blanchard Fleet Shops</t>
  </si>
  <si>
    <t>78-60</t>
  </si>
  <si>
    <t>DCA Fleet Services</t>
  </si>
  <si>
    <t>Robert W Blanchard Education Service Center</t>
  </si>
  <si>
    <t>DCA Distribution Services</t>
  </si>
  <si>
    <t>80-35</t>
  </si>
  <si>
    <t>Library-Facilities &amp; Material Movement</t>
  </si>
  <si>
    <t>Robert W Blanchard Maintenance Building 2</t>
  </si>
  <si>
    <t>David Douglas Modular Office</t>
  </si>
  <si>
    <t>HD-ICS-SBHC David Douglas</t>
  </si>
  <si>
    <t>Vector Control Modular Office</t>
  </si>
  <si>
    <t>HD-CHS-Vector Control</t>
  </si>
  <si>
    <t>Mid-County District Office</t>
  </si>
  <si>
    <t>DCJ-ASD MTEA 1st Floor</t>
  </si>
  <si>
    <t>DCJ-ASD MTEA 2nd Floor</t>
  </si>
  <si>
    <t>River Patrol Columbia</t>
  </si>
  <si>
    <t>60-55</t>
  </si>
  <si>
    <t>MCSO-Enforcement-River Patrol</t>
  </si>
  <si>
    <t>River Patrol Willamette</t>
  </si>
  <si>
    <t>Juvenile Justice Complex</t>
  </si>
  <si>
    <t>50-66</t>
  </si>
  <si>
    <t>DCJ-JSD Custody/Detention Pods</t>
  </si>
  <si>
    <t>50-56</t>
  </si>
  <si>
    <t>DCJ-JSD Custody Svcs Gym</t>
  </si>
  <si>
    <t>DCJ-JSD Kitchen &amp; Café</t>
  </si>
  <si>
    <t>50-71</t>
  </si>
  <si>
    <t>DCJ-JSD-A&amp;E E-Pod</t>
  </si>
  <si>
    <t>50-82</t>
  </si>
  <si>
    <t>DCJ-JSD JJC 1st Floor</t>
  </si>
  <si>
    <t>DCJ-JSD JJC 1st  Floor</t>
  </si>
  <si>
    <t>External</t>
  </si>
  <si>
    <t>EXT</t>
  </si>
  <si>
    <t>St of Oregon Oregon Youth Authority</t>
  </si>
  <si>
    <t>HD-ICS-Corr Hlth Juvenile Detention Home</t>
  </si>
  <si>
    <t>DCJ-JSD JJC 2nd Floor</t>
  </si>
  <si>
    <t>DA-Family Jstc-Juvenile Trial</t>
  </si>
  <si>
    <t>Vector Control</t>
  </si>
  <si>
    <t>Hansen Building</t>
  </si>
  <si>
    <t>60-37</t>
  </si>
  <si>
    <t>MCSO-BS-Logistics</t>
  </si>
  <si>
    <t>60-53</t>
  </si>
  <si>
    <t>MCSO-E-Alarm Ordinance</t>
  </si>
  <si>
    <t>MCSO-E-Concealed Handgun</t>
  </si>
  <si>
    <t>MCSO-E-Enforcement Records</t>
  </si>
  <si>
    <t>MCSO-Enforcement-Civil Process</t>
  </si>
  <si>
    <t>MCSO-Enforcement-Operations Admin</t>
  </si>
  <si>
    <t>MCSO-Enforcement-Investigations Admin</t>
  </si>
  <si>
    <t>60-00</t>
  </si>
  <si>
    <t>MCSO-Executive-Executive Office</t>
  </si>
  <si>
    <t>60-36</t>
  </si>
  <si>
    <t>MCSO-BS-CJIS</t>
  </si>
  <si>
    <t>60-10</t>
  </si>
  <si>
    <t>MCSO-E-Enforcement-Training</t>
  </si>
  <si>
    <t>Multnomah County Inverness Jail</t>
  </si>
  <si>
    <t>60-63</t>
  </si>
  <si>
    <t>MCSO-Corrections-MCIJ</t>
  </si>
  <si>
    <t>02M</t>
  </si>
  <si>
    <t>Hansen Station</t>
  </si>
  <si>
    <t>Isom Building</t>
  </si>
  <si>
    <t>Hansen Building C</t>
  </si>
  <si>
    <t>Hansen Building B</t>
  </si>
  <si>
    <t>Multnomah County Inverness Jail Laundry</t>
  </si>
  <si>
    <t>MCSO-BS-Property/Laundry</t>
  </si>
  <si>
    <t>Multnomah County Inverness Jail Storage</t>
  </si>
  <si>
    <t>Walnut Park Complex</t>
  </si>
  <si>
    <t>30-45</t>
  </si>
  <si>
    <t>Loaves &amp; Fishes</t>
  </si>
  <si>
    <t>Walnut Park Bldg To Be Allocated</t>
  </si>
  <si>
    <t>ADSDIVBLDG322</t>
  </si>
  <si>
    <t>HBI GY14</t>
  </si>
  <si>
    <t>4FA23-14-1</t>
  </si>
  <si>
    <t>HBI-Gen Fund [Use 4FA23]</t>
  </si>
  <si>
    <t>44704-GF</t>
  </si>
  <si>
    <t>HD-CHS-ECS Nurse Family Partnership</t>
  </si>
  <si>
    <t>HD-CHS-State Healthy Start Grant</t>
  </si>
  <si>
    <t>4CA35-GF</t>
  </si>
  <si>
    <t>40-44</t>
  </si>
  <si>
    <t>HD-ICS-WIC Northeast Clinic</t>
  </si>
  <si>
    <t>REACH GY01- Gen Fund</t>
  </si>
  <si>
    <t>4FA75-01-GF</t>
  </si>
  <si>
    <t>REACH GY01-GRANT</t>
  </si>
  <si>
    <t>4FA75-01-1</t>
  </si>
  <si>
    <t>State Healthy Start Program</t>
  </si>
  <si>
    <t>4CA35</t>
  </si>
  <si>
    <t>4CA35-1</t>
  </si>
  <si>
    <t>HD-ICS-Dental Northeast Clinic</t>
  </si>
  <si>
    <t>HD-ICS-PC North East Clinic</t>
  </si>
  <si>
    <t>HD-ICS-Pharmacy Northeast</t>
  </si>
  <si>
    <t>HB13 GY08</t>
  </si>
  <si>
    <t>4FA23-08-1</t>
  </si>
  <si>
    <t>Animal Services</t>
  </si>
  <si>
    <t>DCS-Animal Control-Shelter Op 1000</t>
  </si>
  <si>
    <t>John B Yeon Facility</t>
  </si>
  <si>
    <t>60-81</t>
  </si>
  <si>
    <t>MCSO-Corrections-Transport</t>
  </si>
  <si>
    <t>City of Gresham</t>
  </si>
  <si>
    <t>DCA Records</t>
  </si>
  <si>
    <t>91-50</t>
  </si>
  <si>
    <t>Administration General</t>
  </si>
  <si>
    <t>Transf20</t>
  </si>
  <si>
    <t>General</t>
  </si>
  <si>
    <t>ROADT9G</t>
  </si>
  <si>
    <t>Baltazar F Ortiz Community Center</t>
  </si>
  <si>
    <t>SUN Bienestar</t>
  </si>
  <si>
    <t>SCPSP.CVB.CGF</t>
  </si>
  <si>
    <t>HD-ICS-PC La Clinica Clinic</t>
  </si>
  <si>
    <t>East Portland Community Center</t>
  </si>
  <si>
    <t>CS Admin - Administration - GF</t>
  </si>
  <si>
    <t>ADSDIVCS201GF</t>
  </si>
  <si>
    <t>Jeanne Rivers Building</t>
  </si>
  <si>
    <t>Animal Services Pole Barn</t>
  </si>
  <si>
    <t>Cherry Blossom Plaza</t>
  </si>
  <si>
    <t>DHS-Aging &amp; Disability Services Admin</t>
  </si>
  <si>
    <t>ADSDIVBLDG377</t>
  </si>
  <si>
    <t>IRCO (Cherry Blossom)</t>
  </si>
  <si>
    <t>ADSDIVLTCEDXIX</t>
  </si>
  <si>
    <t>Hansen Building A</t>
  </si>
  <si>
    <t>Hansen Building D</t>
  </si>
  <si>
    <t>Animal Services Modular Office</t>
  </si>
  <si>
    <t>Professional Plaza 102</t>
  </si>
  <si>
    <t>HD-ICS-WIC Mid County Clinic</t>
  </si>
  <si>
    <t>Rockwood Community Health Center</t>
  </si>
  <si>
    <t>HD-ICS-PC Rockwood Clinic</t>
  </si>
  <si>
    <t>HD-ICS-Pharmacy Rockwood</t>
  </si>
  <si>
    <t>Rockwood Dental</t>
  </si>
  <si>
    <t>Gresham Probation</t>
  </si>
  <si>
    <t>DCJ-ASD Gresham (MTGR)</t>
  </si>
  <si>
    <t>Tabor Square Office Building</t>
  </si>
  <si>
    <t>ADSDIVBLDG409</t>
  </si>
  <si>
    <t>Portland Impact</t>
  </si>
  <si>
    <t>ADSDIVBLDG410</t>
  </si>
  <si>
    <t>Tabor Square Bldg To Be Allocated</t>
  </si>
  <si>
    <t>Elections Building</t>
  </si>
  <si>
    <t>91-40</t>
  </si>
  <si>
    <t>DCS-Elections-Admin</t>
  </si>
  <si>
    <t>Southeast Health Center</t>
  </si>
  <si>
    <t>African American STD Disp-GF</t>
  </si>
  <si>
    <t>43500-GF3</t>
  </si>
  <si>
    <t>40-37</t>
  </si>
  <si>
    <t>DHS My Future My Choice - GY02</t>
  </si>
  <si>
    <t>4CA219-02-1</t>
  </si>
  <si>
    <t>HD-ICS-Dental Southeast Clinic</t>
  </si>
  <si>
    <t>HD-ICS-PC South East Clinic</t>
  </si>
  <si>
    <t>HIV Prev Blck Grant-Comm</t>
  </si>
  <si>
    <t>4SA14-1</t>
  </si>
  <si>
    <t>HIV Prev Blck Grant-Comm Prev Srv-ST GF</t>
  </si>
  <si>
    <t>4SA14-1-1</t>
  </si>
  <si>
    <t>40-49</t>
  </si>
  <si>
    <t>HIV Prevention-Gen Fund</t>
  </si>
  <si>
    <t>43500-GF</t>
  </si>
  <si>
    <t>NWFS Healthy Relationship-GY08</t>
  </si>
  <si>
    <t>4CA94-08-1</t>
  </si>
  <si>
    <t>NWFS Healthy Relationship-GY09</t>
  </si>
  <si>
    <t>4CA94-09-1</t>
  </si>
  <si>
    <t>ST:Comm Prev Program GY2</t>
  </si>
  <si>
    <t>4SA126-2</t>
  </si>
  <si>
    <t>STARS</t>
  </si>
  <si>
    <t>STARS-Gen Fund</t>
  </si>
  <si>
    <t>44503-GF</t>
  </si>
  <si>
    <t>Vance Crusher Road Shop</t>
  </si>
  <si>
    <t>ROADM7G</t>
  </si>
  <si>
    <t>91-54</t>
  </si>
  <si>
    <t>Road Maintenance</t>
  </si>
  <si>
    <t>ROADM4</t>
  </si>
  <si>
    <t>91-00</t>
  </si>
  <si>
    <t>DCS-Business Services 1000</t>
  </si>
  <si>
    <t>DCS-Animal Control - Div Mgmt 1000</t>
  </si>
  <si>
    <t>Engineering General</t>
  </si>
  <si>
    <t>ROADEG</t>
  </si>
  <si>
    <t>ROADM9G</t>
  </si>
  <si>
    <t>91-53</t>
  </si>
  <si>
    <t>Asset Management Unit</t>
  </si>
  <si>
    <t>ROADMA</t>
  </si>
  <si>
    <t>Environmental Program</t>
  </si>
  <si>
    <t>ROADME</t>
  </si>
  <si>
    <t>91-56</t>
  </si>
  <si>
    <t>DCS-TransDiv-WRBr-SauvieIsland-OTIA</t>
  </si>
  <si>
    <t>78-704</t>
  </si>
  <si>
    <t>Apartment Cat Trap</t>
  </si>
  <si>
    <t>COMOUTACT</t>
  </si>
  <si>
    <t>Land Corner Program</t>
  </si>
  <si>
    <t>SURVLC</t>
  </si>
  <si>
    <t>General Engineering</t>
  </si>
  <si>
    <t>6700G</t>
  </si>
  <si>
    <t>91-57</t>
  </si>
  <si>
    <t>Land Use Planning Division 1000</t>
  </si>
  <si>
    <t>North Portland Health Clinic</t>
  </si>
  <si>
    <t>HD-ICS-PC N Portland Clinic</t>
  </si>
  <si>
    <t>40-76</t>
  </si>
  <si>
    <t>HD-ICS-Pharmacy North Portland</t>
  </si>
  <si>
    <t>Dental</t>
  </si>
  <si>
    <t>Skyline Road Shop</t>
  </si>
  <si>
    <t>ROADM1G</t>
  </si>
  <si>
    <t>Mid-County Health Center</t>
  </si>
  <si>
    <t>HD-ICS-Dental Mid County Clinic</t>
  </si>
  <si>
    <t>HD-ICS-PC Mid County Clinic</t>
  </si>
  <si>
    <t>HD-ICS-Pharmacy MidCounty</t>
  </si>
  <si>
    <t>Springdale Road Shop</t>
  </si>
  <si>
    <t>ROADM5G</t>
  </si>
  <si>
    <t>Multnomah County East</t>
  </si>
  <si>
    <t>YWCA</t>
  </si>
  <si>
    <t>Gresham Senior Center</t>
  </si>
  <si>
    <t>Ride Connection</t>
  </si>
  <si>
    <t>LTC East District XIX</t>
  </si>
  <si>
    <t>HD-CHS-WIC East County Clinic</t>
  </si>
  <si>
    <t>HD-ICS-Dental East County Clinic</t>
  </si>
  <si>
    <t>HD-CHS-ECS Cascade East</t>
  </si>
  <si>
    <t>HD-CHS-ECS East Nurse Family Partnership</t>
  </si>
  <si>
    <t>HD-WIC BF Peer Counselor</t>
  </si>
  <si>
    <t>4SA76-04-1</t>
  </si>
  <si>
    <t>HD-ICS-PC East County Clinic</t>
  </si>
  <si>
    <t>HD-ICS-Pharmacy East County</t>
  </si>
  <si>
    <t>Gateway Childrens Center MDT Building</t>
  </si>
  <si>
    <t>DA-Family Jstc-MDT 1000</t>
  </si>
  <si>
    <t>Bridge Shops</t>
  </si>
  <si>
    <t>Bridge Engineering &amp; Capital Admin</t>
  </si>
  <si>
    <t>6700A</t>
  </si>
  <si>
    <t>Bridge M &amp; O Administration</t>
  </si>
  <si>
    <t>6610A</t>
  </si>
  <si>
    <t>St Francis Dining Hall</t>
  </si>
  <si>
    <t>Gateway Childrens Center Service Building</t>
  </si>
  <si>
    <t>DCJ-JSD FCS Supervised Parenting</t>
  </si>
  <si>
    <t>HD-CHP3-Community Capacitation Center</t>
  </si>
  <si>
    <t>Tobacco Prevention</t>
  </si>
  <si>
    <t>4SA01</t>
  </si>
  <si>
    <t>DCHS-CEW</t>
  </si>
  <si>
    <t>4CA244-01-1</t>
  </si>
  <si>
    <t>HD-ICS-Dental School Community Dental</t>
  </si>
  <si>
    <t>HD-PHCI-Community Capacitation Center</t>
  </si>
  <si>
    <t>4FA65-05-1</t>
  </si>
  <si>
    <t>10-01</t>
  </si>
  <si>
    <t>ND-Office of Diversity and Equity</t>
  </si>
  <si>
    <t>Wapato</t>
  </si>
  <si>
    <t>All</t>
  </si>
  <si>
    <t>108715</t>
  </si>
  <si>
    <t>John B Yeon Annex</t>
  </si>
  <si>
    <t>DCS-Land Use Transportation Admin-1000</t>
  </si>
  <si>
    <t>72-104</t>
  </si>
  <si>
    <t>DCM-Acct&amp;Risk Mgmt Admin</t>
  </si>
  <si>
    <t>DCS-Director 1000</t>
  </si>
  <si>
    <t>Springdale Road Shop Storage</t>
  </si>
  <si>
    <t>Skyline Road Shop Garage</t>
  </si>
  <si>
    <t>Vance Crusher Storage Building</t>
  </si>
  <si>
    <t>Vance Crusher Pump House</t>
  </si>
  <si>
    <t>Springdale Road Shop Shed</t>
  </si>
  <si>
    <t>Skyline Road Shop Pump House</t>
  </si>
  <si>
    <t>Skyline Road Shop Shed</t>
  </si>
  <si>
    <t>Central Office</t>
  </si>
  <si>
    <t>50-12</t>
  </si>
  <si>
    <t>DCJ-ASD Domestc Violence</t>
  </si>
  <si>
    <t>East County Courthouse</t>
  </si>
  <si>
    <t>15-20</t>
  </si>
  <si>
    <t>DA-Misdmnr Ct-Trial Unit</t>
  </si>
  <si>
    <t>Columbia Gorge Corporate Center</t>
  </si>
  <si>
    <t>60-25</t>
  </si>
  <si>
    <t>MCSO-BS-Equipment</t>
  </si>
  <si>
    <t>Yeon Gas Station</t>
  </si>
  <si>
    <t>Yeon Car Wash</t>
  </si>
  <si>
    <t>River Patrol Columbia Boathouse 1</t>
  </si>
  <si>
    <t>River Patrol Columbia Boathouse 2</t>
  </si>
  <si>
    <t>River Patrol Columbia Boathouse 3</t>
  </si>
  <si>
    <t>River Patrol Willamette Boathouse</t>
  </si>
  <si>
    <t>River Patrol Chinook Landing Boathouse</t>
  </si>
  <si>
    <t>River Patrol Columbia Boathouse 4</t>
  </si>
  <si>
    <t>Multnomah Building</t>
  </si>
  <si>
    <t>DCA Motor Pool</t>
  </si>
  <si>
    <t>72-301</t>
  </si>
  <si>
    <t>DCM-A&amp;T-Tax Coll&amp; RecMgmtAdmin</t>
  </si>
  <si>
    <t>72-101</t>
  </si>
  <si>
    <t>DCM-Finance&amp;RiskMgmt-CFO</t>
  </si>
  <si>
    <t>10-00</t>
  </si>
  <si>
    <t>ND-Centralized Board Room Expenses</t>
  </si>
  <si>
    <t>ND-Citizen Involvement</t>
  </si>
  <si>
    <t>DCJ-ASD Forensics Lab</t>
  </si>
  <si>
    <t>50-97</t>
  </si>
  <si>
    <t>DCJ Admin 2nd floor</t>
  </si>
  <si>
    <t>DCJ Admin 3rd floor</t>
  </si>
  <si>
    <t>60-14</t>
  </si>
  <si>
    <t>MCSO-BS-Human Resources</t>
  </si>
  <si>
    <t>60-35</t>
  </si>
  <si>
    <t>MCSO-BS-Payroll</t>
  </si>
  <si>
    <t>MCSO-Undersheriff-Internal Affairs 1000</t>
  </si>
  <si>
    <t>MCSO-Prof Stnds-Inspections</t>
  </si>
  <si>
    <t>60-22</t>
  </si>
  <si>
    <t>MCSO-Support-Support Admin 1000</t>
  </si>
  <si>
    <t>MCSO-Bus Srvs-Backgrounds</t>
  </si>
  <si>
    <t>60-32</t>
  </si>
  <si>
    <t>MCSO-Corrections-Admininstration</t>
  </si>
  <si>
    <t>60-54</t>
  </si>
  <si>
    <t>MCSO-BS-RAU</t>
  </si>
  <si>
    <t>MCSO-BS-Fiscal</t>
  </si>
  <si>
    <t>72-801</t>
  </si>
  <si>
    <t>DCM-HR Admin</t>
  </si>
  <si>
    <t>DCM-Finance&amp;Risk- Comp &amp; Benefits</t>
  </si>
  <si>
    <t>AFSCME Local 88</t>
  </si>
  <si>
    <t>78-30</t>
  </si>
  <si>
    <t>DCA Finance Hub</t>
  </si>
  <si>
    <t>78-40</t>
  </si>
  <si>
    <t>DCA-Department HR</t>
  </si>
  <si>
    <t>78-10</t>
  </si>
  <si>
    <t>DCA Budget, Rates, and Capital</t>
  </si>
  <si>
    <t>78-20</t>
  </si>
  <si>
    <t>DCA Contracts &amp; Strategic Sourcing</t>
  </si>
  <si>
    <t>78-00</t>
  </si>
  <si>
    <t>DCA Director Office</t>
  </si>
  <si>
    <t>ND-County Attorney</t>
  </si>
  <si>
    <t>72-20</t>
  </si>
  <si>
    <t>DCM-Budget</t>
  </si>
  <si>
    <t>BCC Internal Services</t>
  </si>
  <si>
    <t>Government Relations Office</t>
  </si>
  <si>
    <t>ND-Chair's Office</t>
  </si>
  <si>
    <t>72-01</t>
  </si>
  <si>
    <t>DCM Director's Office</t>
  </si>
  <si>
    <t>ND-County Auditor</t>
  </si>
  <si>
    <t>ND-Public Affairs Office</t>
  </si>
  <si>
    <t>ND-Sustainability Program</t>
  </si>
  <si>
    <t>LPSCC</t>
  </si>
  <si>
    <t>LPSCC.SB1145</t>
  </si>
  <si>
    <t>72-805</t>
  </si>
  <si>
    <t>DCM-HR County Training</t>
  </si>
  <si>
    <t>Multnomah Building Garage</t>
  </si>
  <si>
    <t>Parking Attendant Booth</t>
  </si>
  <si>
    <t>Multnomah County Inverness Jail Work Crew Shed</t>
  </si>
  <si>
    <t>60-73</t>
  </si>
  <si>
    <t>MCSO-Corrections-Workcrew</t>
  </si>
  <si>
    <t>State Medical Examiner</t>
  </si>
  <si>
    <t>40-26</t>
  </si>
  <si>
    <t>DA-Medical Examiner</t>
  </si>
  <si>
    <t>East County Office Building</t>
  </si>
  <si>
    <t>Central Library</t>
  </si>
  <si>
    <t>80-21</t>
  </si>
  <si>
    <t>Library-Central Div Mgmt Administration</t>
  </si>
  <si>
    <t>LB</t>
  </si>
  <si>
    <t>Albina Library</t>
  </si>
  <si>
    <t>80-52</t>
  </si>
  <si>
    <t>Library-Albina</t>
  </si>
  <si>
    <t>Belmont Library</t>
  </si>
  <si>
    <t>Library-Belmont</t>
  </si>
  <si>
    <t>Capitol Hill Library</t>
  </si>
  <si>
    <t>Library-Capitol Hill</t>
  </si>
  <si>
    <t>Gregory Heights Library</t>
  </si>
  <si>
    <t>Library-Gregory Heights</t>
  </si>
  <si>
    <t>Gresham Library</t>
  </si>
  <si>
    <t>Library-Gresham</t>
  </si>
  <si>
    <t>Holgate Library</t>
  </si>
  <si>
    <t>Library-Holgate</t>
  </si>
  <si>
    <t>Midland Library</t>
  </si>
  <si>
    <t>Library-Midland</t>
  </si>
  <si>
    <t>North Portland Library</t>
  </si>
  <si>
    <t>Library-North Portland</t>
  </si>
  <si>
    <t>Rockwood Library</t>
  </si>
  <si>
    <t>Library-Rockwood</t>
  </si>
  <si>
    <t>St Johns Library</t>
  </si>
  <si>
    <t>Library-St Johns</t>
  </si>
  <si>
    <t>Title Wave Bookstore</t>
  </si>
  <si>
    <t>Woodstock Library</t>
  </si>
  <si>
    <t>Library-Woodstock</t>
  </si>
  <si>
    <t>Northwest Library</t>
  </si>
  <si>
    <t>Library-NorthWest</t>
  </si>
  <si>
    <t>Fairview Library</t>
  </si>
  <si>
    <t>Library-Fairview Columbia</t>
  </si>
  <si>
    <t>Hollywood Library</t>
  </si>
  <si>
    <t>Library-Hollywood</t>
  </si>
  <si>
    <t>Hillsdale Library</t>
  </si>
  <si>
    <t>Library-Hillsdale</t>
  </si>
  <si>
    <t>Sellwood Lofts</t>
  </si>
  <si>
    <t>Library-Sellwood</t>
  </si>
  <si>
    <t>Kenton Library</t>
  </si>
  <si>
    <t>Library-Kenton</t>
  </si>
  <si>
    <t>Troutdale Library</t>
  </si>
  <si>
    <t>Library-Troutdale</t>
  </si>
  <si>
    <t>Troutdale Police Community Center</t>
  </si>
  <si>
    <t>MCSO-Enforcement-Patrol</t>
  </si>
  <si>
    <t>Jantzen Storage</t>
  </si>
  <si>
    <t>West Gresham Plaza</t>
  </si>
  <si>
    <t>Menlo Park Shopping Center</t>
  </si>
  <si>
    <t>TBD1</t>
  </si>
  <si>
    <t>DCJ-ASD MidCounty Office Bldg</t>
  </si>
  <si>
    <t>TBD2</t>
  </si>
  <si>
    <t>50-13</t>
  </si>
  <si>
    <t>DCJ-ASD Alternative Community Svc</t>
  </si>
  <si>
    <t>40-15</t>
  </si>
  <si>
    <t>Safety Net Crisis Call Center MH Flex 37</t>
  </si>
  <si>
    <t>4MH04-21</t>
  </si>
  <si>
    <r>
      <rPr>
        <sz val="20"/>
        <color theme="1"/>
        <rFont val="Calibri"/>
        <family val="2"/>
        <scheme val="minor"/>
      </rPr>
      <t xml:space="preserve">Multnomah County Department of County Assets </t>
    </r>
    <r>
      <rPr>
        <sz val="18"/>
        <color theme="1"/>
        <rFont val="Calibri"/>
        <family val="2"/>
        <scheme val="minor"/>
      </rPr>
      <t xml:space="preserve">
</t>
    </r>
    <r>
      <rPr>
        <sz val="20"/>
        <color theme="1"/>
        <rFont val="Calibri"/>
        <family val="2"/>
        <scheme val="minor"/>
      </rPr>
      <t>FY 2017 Projected Facilities and Property Management Internal Services Charges</t>
    </r>
  </si>
  <si>
    <t>Department</t>
  </si>
  <si>
    <t>Rentable Area (Sq Ft)</t>
  </si>
  <si>
    <t>Lease</t>
  </si>
  <si>
    <t>Debt</t>
  </si>
  <si>
    <t>Utilities</t>
  </si>
  <si>
    <t>Enhanced</t>
  </si>
  <si>
    <t>Fund 3505 Total</t>
  </si>
  <si>
    <t>Library Construction Fund 2506</t>
  </si>
  <si>
    <t>Capital Improvement  Fund 2507</t>
  </si>
  <si>
    <t>Asset Preservation Fund 2509</t>
  </si>
  <si>
    <t>Capital Funds Total</t>
  </si>
  <si>
    <t>NonD</t>
  </si>
  <si>
    <t>Total</t>
  </si>
  <si>
    <r>
      <t xml:space="preserve">
</t>
    </r>
    <r>
      <rPr>
        <sz val="20"/>
        <color theme="1"/>
        <rFont val="Calibri"/>
        <family val="2"/>
        <scheme val="minor"/>
      </rPr>
      <t>FY 2016 Published Facilities and Property Management Internal Services Charges</t>
    </r>
  </si>
  <si>
    <t>* Operations (formerly published as "O&amp;M") includes Electronic Services which were carved out in FY 2016.  The FY 2016 figure is a sum of the published FY 2016 Operations and Electronic Services figures.</t>
  </si>
  <si>
    <t>Space Type</t>
  </si>
  <si>
    <t>General Use</t>
  </si>
  <si>
    <t>FY 2017</t>
  </si>
  <si>
    <t>FY 2016</t>
  </si>
  <si>
    <r>
      <t xml:space="preserve">Capital Fees 
</t>
    </r>
    <r>
      <rPr>
        <b/>
        <sz val="12"/>
        <color theme="1"/>
        <rFont val="Calibri"/>
        <family val="2"/>
        <scheme val="minor"/>
      </rPr>
      <t>(CIP, AP and Library for all space types)</t>
    </r>
  </si>
  <si>
    <t>Vacant
 $/Sq FT</t>
  </si>
  <si>
    <t>FPM
 $/Sq Ft</t>
  </si>
  <si>
    <t>Service Charge</t>
  </si>
  <si>
    <r>
      <t xml:space="preserve">Other FPM and Vacant Space Allocated Charges
</t>
    </r>
    <r>
      <rPr>
        <b/>
        <sz val="12"/>
        <color theme="1"/>
        <rFont val="Calibri"/>
        <family val="2"/>
        <scheme val="minor"/>
      </rPr>
      <t>(new in FY17 - all space types)</t>
    </r>
  </si>
  <si>
    <t>Allocated Vacant Space $/ Sq Ft</t>
  </si>
  <si>
    <t>Operations (Ops) Charges by Square Foot</t>
  </si>
  <si>
    <t>Description</t>
  </si>
  <si>
    <t xml:space="preserve">State Mandated Expense for Courthouse Judges Spaces </t>
  </si>
  <si>
    <t>Library Administration Parking</t>
  </si>
  <si>
    <t xml:space="preserve">DCA </t>
  </si>
  <si>
    <t>Leased Space or Ops Charge</t>
  </si>
  <si>
    <t>Ops</t>
  </si>
  <si>
    <t>Charge</t>
  </si>
  <si>
    <t>17 Multnomah Building Parking Garage Spaces at $75/mo each</t>
  </si>
  <si>
    <t>16 Multnomah Building Parking Garage Spaces at $75/mo each</t>
  </si>
  <si>
    <t>4 Multnomah Building Parking Garage Spaces at $75/mo each</t>
  </si>
  <si>
    <t>6 Multnomah Building Parking Garage Spaces at $75/mo each</t>
  </si>
  <si>
    <t>3 Multnomah Building Parking Garage Spaces at $75/mo each</t>
  </si>
  <si>
    <t>Operations*
(Bldg + Parking)</t>
  </si>
  <si>
    <t>Lease
(Bldg + Parking)</t>
  </si>
  <si>
    <t>Bldg #</t>
  </si>
  <si>
    <t>Service</t>
  </si>
  <si>
    <t>Vendor</t>
  </si>
  <si>
    <t>2017 Estimate</t>
  </si>
  <si>
    <t>Building Shared</t>
  </si>
  <si>
    <t>Janitorial Services and Supplies</t>
  </si>
  <si>
    <t>Portland Habilitation Center (PHC)</t>
  </si>
  <si>
    <t>Mid-County District Parole Office</t>
  </si>
  <si>
    <t>Library Administration</t>
  </si>
  <si>
    <t>Walnut Park / NE Health</t>
  </si>
  <si>
    <t>Professional Plaza 102 [NE WIC]</t>
  </si>
  <si>
    <t>Columbia Gorge Corporate Center [MCSO]</t>
  </si>
  <si>
    <t>Security</t>
  </si>
  <si>
    <t>DePaul Industries</t>
  </si>
  <si>
    <t>Baltazar Ortiz Community Ctr AKA La Clinica</t>
  </si>
  <si>
    <t>FPM Property Management Resource</t>
  </si>
  <si>
    <t>Janitorial Services and Supplies - 2 Day Week Svc - Dayporter</t>
  </si>
  <si>
    <t>Janitorial Services and Supplies - Daily Conf Cleanings</t>
  </si>
  <si>
    <t>Janitorial Services and Supplies - Dayporter</t>
  </si>
  <si>
    <t>Janitorial Services and Supplies - 2 Dayporters</t>
  </si>
  <si>
    <t>Janitorial Services and Supplies - Desk Side Recycling</t>
  </si>
  <si>
    <t>Janitorial Services and Supplies - Extra cleaning due to extended hours</t>
  </si>
  <si>
    <t>Janitorial Services and Supplies - Dayporter &amp; Extra Cleaning due to extended hours</t>
  </si>
  <si>
    <t>Security - New DePaul Security Guard Service</t>
  </si>
  <si>
    <t>Security - Added 5th Floor Guard (2 Guards Total)</t>
  </si>
  <si>
    <t>Security - 4 Security Guards</t>
  </si>
  <si>
    <t>Security - Security Guard</t>
  </si>
  <si>
    <t>Security - Security Guard and Alarm Responses</t>
  </si>
  <si>
    <t xml:space="preserve">Security - Security Guard and Alarm Responses </t>
  </si>
  <si>
    <t>Security - Adding Partial Shift for Security Guard Coverage</t>
  </si>
  <si>
    <t>Security - Except Saturday Service Security to be Paid by Dental</t>
  </si>
  <si>
    <t>Security - Adding 1 Additional Guard</t>
  </si>
  <si>
    <t>Security - New Guard Service</t>
  </si>
  <si>
    <t>Property Management - Dedicated Facilities Specialist 2 for Health Department</t>
  </si>
  <si>
    <t>Client BOMA
(Sq Ft)</t>
  </si>
  <si>
    <t>Building Common
(Sq Ft)</t>
  </si>
  <si>
    <t>Floor Common
(Sq Ft)</t>
  </si>
  <si>
    <t>Total Charges to Budget in Cost Element 60430</t>
  </si>
  <si>
    <t>FY 2017 Facilities Management Enhanced Services Projections</t>
  </si>
  <si>
    <t xml:space="preserve">Total Charges </t>
  </si>
  <si>
    <t>MCSO-Enforcement-Detectives</t>
  </si>
  <si>
    <t>FY15 Service Requests for FY 17 Planning 
(Budget in 60220)</t>
  </si>
  <si>
    <t>FY16 Estimated Service Requests</t>
  </si>
  <si>
    <t>Allocated FPM Space
 $/Sq Ft</t>
  </si>
  <si>
    <r>
      <t xml:space="preserve">
</t>
    </r>
    <r>
      <rPr>
        <sz val="11"/>
        <color theme="1"/>
        <rFont val="Calibri"/>
        <family val="2"/>
        <scheme val="minor"/>
      </rPr>
      <t>• Due to FY 2017 normalizing of Facilities and Vacant Space charges across County spaces, FY 2016 comparison figures are not available. FY 2018 published allocations will include a year-to-year comparison.
• Total published Ops charges to County departments increase 8.8% from FY 2016 to FY 2017. Electronic Services charges formerly carved out are included in this figure.</t>
    </r>
  </si>
  <si>
    <t>Responsibility</t>
  </si>
  <si>
    <t>Workbook Tabs</t>
  </si>
  <si>
    <t>Clinic (CL)</t>
  </si>
  <si>
    <t>Detention Center (DC)</t>
  </si>
  <si>
    <t>Library (LI)</t>
  </si>
  <si>
    <t>Shop (SH)</t>
  </si>
  <si>
    <t>Warehouse (WH)</t>
  </si>
  <si>
    <t>Ops FPM  
($)</t>
  </si>
  <si>
    <t>Ops Vacant 
  ($)</t>
  </si>
  <si>
    <t>Explanation of Facilities and Vacant Space Charges</t>
  </si>
  <si>
    <t>Costs per Square Foot Tab Contains:</t>
  </si>
  <si>
    <r>
      <t>Enhanced Services Detail Tab Contains:
•</t>
    </r>
    <r>
      <rPr>
        <sz val="11"/>
        <color theme="1"/>
        <rFont val="Calibri"/>
        <family val="2"/>
        <scheme val="minor"/>
      </rPr>
      <t xml:space="preserve"> Information about services contracted for each building
• Detail of whether a cost is assigned to a specific department or an entire building.</t>
    </r>
  </si>
  <si>
    <r>
      <rPr>
        <b/>
        <sz val="11"/>
        <color theme="1"/>
        <rFont val="Calibri"/>
        <family val="2"/>
        <scheme val="minor"/>
      </rPr>
      <t>Building Detail Tab Contains:</t>
    </r>
    <r>
      <rPr>
        <sz val="11"/>
        <color theme="1"/>
        <rFont val="Calibri"/>
        <family val="2"/>
        <scheme val="minor"/>
      </rPr>
      <t xml:space="preserve">
• Square footage and Internal Service charges by department, occupant, cost object, building, floor, and space type.
• A "Months Assigned" figure that is factored into charges and reflects how long the department plans to occupy the space.  Depending on the plan, the remaining month may be assigned to vacant space, another program or not at all in the case of lease non-renewal.
• Charge detail for Ops, Lease, Debt and Utilities broken out into basic (direct allocation to occupants), facilities (FPM) space and vacant space allocations that can be displayed and collapsed by clicking the +/- grouping icons above each sections.  
• Square footage detail broken out into BOMA, Floor Common and Building Common space that can be collapsed and expanded in the same manner.
• Charge  detail for Enhanced Services broken out by department specific and shared building charges.
• Charge detail for capitals fees by CIP/AP/Library Funds.
</t>
    </r>
  </si>
  <si>
    <r>
      <rPr>
        <b/>
        <sz val="11"/>
        <color theme="1"/>
        <rFont val="Calibri"/>
        <family val="2"/>
        <scheme val="minor"/>
      </rPr>
      <t>Parking Space Detail Tab Contains:</t>
    </r>
    <r>
      <rPr>
        <sz val="11"/>
        <color theme="1"/>
        <rFont val="Calibri"/>
        <family val="2"/>
        <scheme val="minor"/>
      </rPr>
      <t xml:space="preserve">
• Leased parking space charges
• Total figures by department for Multnomah Building Garage spaces based on current figures, except where departments' provided different figures planned for FY 2017  in the fall driver verification exercise and assume $75/month per space.  Please email dca.budget@multco.us if you plan to use a different figure or if you require more detail.
</t>
    </r>
  </si>
  <si>
    <t xml:space="preserve">The FY17 model normalizes Facilities and vacant space charges across all County space. This means departments and spaces that have not previously had a certain kind of charge (ops, debt, lease, etc.) will have a small allocation for Facilities and vacant space for that charge. 
To facilitate straight forward billing changes as clients occupy vacant space during the year, Facilities space costs are allocated first across occupied and vacant space, and then vacant space is allocated across occupied spaces.  
The exceptions are that Library District does not receive charges for County vacant space; Enhanced charges are all allocated entirely to non-Facilities occupants in the building where they are provided, and Capital fees are not charged to Facilities and vacant space.
</t>
  </si>
  <si>
    <r>
      <t xml:space="preserve">Base  $ /Sq 
</t>
    </r>
    <r>
      <rPr>
        <b/>
        <i/>
        <sz val="9"/>
        <color theme="0"/>
        <rFont val="Calibri"/>
        <family val="2"/>
        <scheme val="minor"/>
      </rPr>
      <t>(applies to all space receiving Ops Charge)</t>
    </r>
  </si>
  <si>
    <t>• Costs per square foot charged to building occupants.
• Cost per square foot allocated for facilities and vacant space.
• Capital funds square footage fees</t>
  </si>
  <si>
    <t>Enhanced
(separate Questica Line)</t>
  </si>
  <si>
    <r>
      <t>FPM Internal Service Summary Contains:</t>
    </r>
    <r>
      <rPr>
        <sz val="11"/>
        <color theme="1"/>
        <rFont val="Calibri"/>
        <family val="2"/>
        <scheme val="minor"/>
      </rPr>
      <t xml:space="preserve">
• Total figures that departments should budget for FPM internal services in FY 2017.  Departments will budget under Cost Element 60430 for Operations, Lease, Debt, Utilities and Enhanced Services and Capital. Operations now includes Electronic Services, which was budgeted separately in previous years.  (External clients in the detail page are not included on this page.)
• </t>
    </r>
    <r>
      <rPr>
        <b/>
        <sz val="11"/>
        <color theme="1"/>
        <rFont val="Calibri"/>
        <family val="2"/>
        <scheme val="minor"/>
      </rPr>
      <t xml:space="preserve">A note to budget Enhanced Services in a separate Questica Line:   </t>
    </r>
    <r>
      <rPr>
        <sz val="11"/>
        <color theme="1"/>
        <rFont val="Calibri"/>
        <family val="2"/>
        <scheme val="minor"/>
      </rPr>
      <t>These reimbursements are processed differently from other items in Cost Element 60430. Please include the word "Enhanced" in the description field for these services.
• FY 2015 Service Request charge totals by department for reference.  Please work with Facilities and Property Management to prepare an FY 2017 figure as you assess your FY 2017 needs and resources during budget development.  A detailed service request report for FY 2015 and the first five months of FY 2016 will be provided soon to assist with this process.
• FY 2016 published figures for comparison.  The Operations figure combines FY 2016 Operations and Electronic Services figures.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</si>
</sst>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quot;$&quot;* #,##0.000_);_(&quot;$&quot;* \(#,##0.000\);_(&quot;$&quot;* &quot;-&quot;??_);_(@_)"/>
    <numFmt numFmtId="167" formatCode="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8"/>
      <color theme="1"/>
      <name val="Calibri"/>
      <family val="2"/>
      <scheme val="minor"/>
    </font>
    <font>
      <sz val="20"/>
      <color theme="1"/>
      <name val="Calibri"/>
      <family val="2"/>
      <scheme val="minor"/>
    </font>
    <font>
      <i/>
      <sz val="10"/>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sz val="12"/>
      <color theme="0"/>
      <name val="Calibri"/>
      <family val="2"/>
      <scheme val="minor"/>
    </font>
    <font>
      <b/>
      <sz val="14"/>
      <color theme="0"/>
      <name val="Calibri"/>
      <family val="2"/>
      <scheme val="minor"/>
    </font>
    <font>
      <b/>
      <i/>
      <sz val="9"/>
      <color theme="0"/>
      <name val="Calibri"/>
      <family val="2"/>
      <scheme val="minor"/>
    </font>
    <font>
      <sz val="11"/>
      <color rgb="FF222222"/>
      <name val="Calibri"/>
      <family val="2"/>
      <scheme val="minor"/>
    </font>
  </fonts>
  <fills count="15">
    <fill>
      <patternFill patternType="none"/>
    </fill>
    <fill>
      <patternFill patternType="gray125"/>
    </fill>
    <fill>
      <patternFill patternType="solid">
        <fgColor rgb="FF002060"/>
        <bgColor theme="4" tint="0.79998168889431442"/>
      </patternFill>
    </fill>
    <fill>
      <patternFill patternType="solid">
        <fgColor theme="4" tint="-0.249977111117893"/>
        <bgColor theme="4" tint="0.79998168889431442"/>
      </patternFill>
    </fill>
    <fill>
      <patternFill patternType="solid">
        <fgColor theme="4" tint="-0.249977111117893"/>
        <bgColor indexed="64"/>
      </patternFill>
    </fill>
    <fill>
      <patternFill patternType="solid">
        <fgColor rgb="FF002060"/>
        <bgColor indexed="64"/>
      </patternFill>
    </fill>
    <fill>
      <patternFill patternType="solid">
        <fgColor rgb="FF00B050"/>
        <bgColor indexed="64"/>
      </patternFill>
    </fill>
    <fill>
      <patternFill patternType="solid">
        <fgColor rgb="FF0080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28">
    <border>
      <left/>
      <right/>
      <top/>
      <bottom/>
      <diagonal/>
    </border>
    <border>
      <left style="medium">
        <color indexed="64"/>
      </left>
      <right/>
      <top/>
      <bottom/>
      <diagonal/>
    </border>
    <border>
      <left/>
      <right style="medium">
        <color indexed="64"/>
      </right>
      <top/>
      <bottom/>
      <diagonal/>
    </border>
    <border>
      <left style="medium">
        <color theme="0"/>
      </left>
      <right style="medium">
        <color theme="0"/>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theme="0"/>
      </left>
      <right style="medium">
        <color theme="0"/>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theme="0"/>
      </left>
      <right style="thin">
        <color theme="0"/>
      </right>
      <top/>
      <bottom/>
      <diagonal/>
    </border>
    <border>
      <left style="medium">
        <color indexed="64"/>
      </left>
      <right/>
      <top style="thin">
        <color indexed="64"/>
      </top>
      <bottom style="medium">
        <color indexed="64"/>
      </bottom>
      <diagonal/>
    </border>
    <border>
      <left style="medium">
        <color theme="0"/>
      </left>
      <right style="medium">
        <color indexed="64"/>
      </right>
      <top/>
      <bottom/>
      <diagonal/>
    </border>
    <border>
      <left style="medium">
        <color theme="0"/>
      </left>
      <right style="medium">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medium">
        <color theme="0"/>
      </right>
      <top/>
      <bottom/>
      <diagonal/>
    </border>
    <border>
      <left style="medium">
        <color theme="0"/>
      </left>
      <right style="medium">
        <color indexed="64"/>
      </right>
      <top/>
      <bottom style="medium">
        <color indexed="64"/>
      </bottom>
      <diagonal/>
    </border>
    <border>
      <left style="medium">
        <color indexed="64"/>
      </left>
      <right style="medium">
        <color theme="0"/>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0" fillId="0" borderId="0" xfId="0" applyFont="1" applyAlignment="1">
      <alignment horizontal="center" vertical="top"/>
    </xf>
    <xf numFmtId="0" fontId="0" fillId="0" borderId="1" xfId="0" applyFont="1" applyBorder="1" applyAlignment="1">
      <alignment horizontal="left"/>
    </xf>
    <xf numFmtId="0" fontId="0" fillId="0" borderId="0" xfId="0" applyFont="1" applyBorder="1"/>
    <xf numFmtId="0" fontId="0" fillId="0" borderId="0" xfId="0" applyFont="1"/>
    <xf numFmtId="0" fontId="2" fillId="4" borderId="0" xfId="0" applyFont="1" applyFill="1" applyAlignment="1">
      <alignment horizontal="center" vertical="top" wrapText="1"/>
    </xf>
    <xf numFmtId="0" fontId="2" fillId="4" borderId="3" xfId="0" applyFont="1" applyFill="1" applyBorder="1" applyAlignment="1">
      <alignment horizontal="center" vertical="top" wrapText="1"/>
    </xf>
    <xf numFmtId="0" fontId="2" fillId="5" borderId="0" xfId="0" applyFont="1" applyFill="1" applyAlignment="1">
      <alignment horizontal="center" vertical="top" wrapText="1"/>
    </xf>
    <xf numFmtId="0" fontId="2" fillId="6" borderId="3" xfId="0" applyFont="1" applyFill="1" applyBorder="1" applyAlignment="1">
      <alignment horizontal="center" vertical="top" wrapText="1"/>
    </xf>
    <xf numFmtId="0" fontId="2" fillId="7" borderId="0" xfId="0" applyFont="1" applyFill="1" applyAlignment="1">
      <alignment horizontal="center" vertical="top" wrapText="1"/>
    </xf>
    <xf numFmtId="0" fontId="0" fillId="0" borderId="0" xfId="0" applyAlignment="1">
      <alignment vertical="top" wrapText="1"/>
    </xf>
    <xf numFmtId="0" fontId="0" fillId="8" borderId="0" xfId="0" applyFill="1"/>
    <xf numFmtId="164" fontId="0" fillId="8" borderId="3" xfId="1" applyNumberFormat="1" applyFont="1" applyFill="1" applyBorder="1"/>
    <xf numFmtId="165" fontId="0" fillId="8" borderId="0" xfId="2" applyNumberFormat="1" applyFont="1" applyFill="1"/>
    <xf numFmtId="0" fontId="0" fillId="9" borderId="0" xfId="0" applyFill="1"/>
    <xf numFmtId="164" fontId="0" fillId="9" borderId="3" xfId="1" applyNumberFormat="1" applyFont="1" applyFill="1" applyBorder="1"/>
    <xf numFmtId="164" fontId="0" fillId="9" borderId="0" xfId="1" applyNumberFormat="1" applyFont="1" applyFill="1"/>
    <xf numFmtId="164" fontId="0" fillId="10" borderId="3" xfId="1" applyNumberFormat="1" applyFont="1" applyFill="1" applyBorder="1"/>
    <xf numFmtId="164" fontId="0" fillId="10" borderId="0" xfId="1" applyNumberFormat="1" applyFont="1" applyFill="1"/>
    <xf numFmtId="164" fontId="0" fillId="8" borderId="0" xfId="1" applyNumberFormat="1" applyFont="1" applyFill="1"/>
    <xf numFmtId="0" fontId="2" fillId="4" borderId="0" xfId="0" applyFont="1" applyFill="1"/>
    <xf numFmtId="165" fontId="2" fillId="5" borderId="0" xfId="2" applyNumberFormat="1" applyFont="1" applyFill="1"/>
    <xf numFmtId="165" fontId="2" fillId="7" borderId="0" xfId="2" applyNumberFormat="1" applyFont="1" applyFill="1"/>
    <xf numFmtId="0" fontId="6" fillId="0" borderId="0" xfId="0" applyFont="1"/>
    <xf numFmtId="44" fontId="0" fillId="0" borderId="0" xfId="2" applyFont="1"/>
    <xf numFmtId="0" fontId="0" fillId="0" borderId="0" xfId="0" applyAlignment="1">
      <alignment wrapText="1"/>
    </xf>
    <xf numFmtId="164" fontId="0" fillId="0" borderId="0" xfId="0" applyNumberFormat="1"/>
    <xf numFmtId="0" fontId="2" fillId="11" borderId="1" xfId="0" applyFont="1" applyFill="1" applyBorder="1" applyAlignment="1">
      <alignment horizontal="center"/>
    </xf>
    <xf numFmtId="44" fontId="0" fillId="0" borderId="6" xfId="2" applyFont="1" applyBorder="1"/>
    <xf numFmtId="0" fontId="0" fillId="0" borderId="8" xfId="0" applyBorder="1"/>
    <xf numFmtId="0" fontId="0" fillId="0" borderId="1" xfId="0" applyBorder="1"/>
    <xf numFmtId="166" fontId="0" fillId="0" borderId="2" xfId="2" applyNumberFormat="1" applyFont="1" applyBorder="1"/>
    <xf numFmtId="0" fontId="2" fillId="11" borderId="2" xfId="0" applyFont="1" applyFill="1" applyBorder="1" applyAlignment="1">
      <alignment horizontal="center" wrapText="1"/>
    </xf>
    <xf numFmtId="167" fontId="0" fillId="0" borderId="0" xfId="3" applyNumberFormat="1" applyFont="1"/>
    <xf numFmtId="44" fontId="0" fillId="0" borderId="10" xfId="2" applyFont="1" applyBorder="1"/>
    <xf numFmtId="0" fontId="0" fillId="0" borderId="7" xfId="0" applyFont="1" applyBorder="1"/>
    <xf numFmtId="0" fontId="0" fillId="0" borderId="8" xfId="0" applyFont="1" applyBorder="1"/>
    <xf numFmtId="0" fontId="0" fillId="0" borderId="1" xfId="0" applyFont="1" applyBorder="1"/>
    <xf numFmtId="44" fontId="0" fillId="0" borderId="3" xfId="2" applyFont="1" applyBorder="1"/>
    <xf numFmtId="0" fontId="0" fillId="0" borderId="0" xfId="0" applyAlignment="1">
      <alignment horizontal="center" wrapText="1"/>
    </xf>
    <xf numFmtId="0" fontId="3" fillId="12" borderId="1" xfId="0" applyFont="1" applyFill="1" applyBorder="1" applyAlignment="1">
      <alignment horizontal="center" wrapText="1"/>
    </xf>
    <xf numFmtId="0" fontId="0" fillId="0" borderId="0" xfId="0" applyAlignment="1">
      <alignment horizontal="center" vertical="top" wrapText="1"/>
    </xf>
    <xf numFmtId="0" fontId="2" fillId="11" borderId="11" xfId="0" applyFont="1" applyFill="1" applyBorder="1" applyAlignment="1">
      <alignment horizontal="center" vertical="top" wrapText="1"/>
    </xf>
    <xf numFmtId="164" fontId="0" fillId="0" borderId="0" xfId="1" applyNumberFormat="1" applyFont="1"/>
    <xf numFmtId="0" fontId="2" fillId="11" borderId="5" xfId="0" applyFont="1" applyFill="1" applyBorder="1" applyAlignment="1">
      <alignment horizontal="center" wrapText="1"/>
    </xf>
    <xf numFmtId="0" fontId="2" fillId="11" borderId="9" xfId="0" applyFont="1" applyFill="1" applyBorder="1" applyAlignment="1">
      <alignment horizontal="center" wrapText="1"/>
    </xf>
    <xf numFmtId="164" fontId="2" fillId="11" borderId="4" xfId="1" applyNumberFormat="1" applyFont="1" applyFill="1" applyBorder="1" applyAlignment="1">
      <alignment horizontal="center" wrapText="1"/>
    </xf>
    <xf numFmtId="0" fontId="0" fillId="0" borderId="1" xfId="0" applyBorder="1" applyAlignment="1">
      <alignment vertical="top"/>
    </xf>
    <xf numFmtId="0" fontId="0" fillId="0" borderId="0" xfId="0" applyBorder="1" applyAlignment="1">
      <alignment vertical="top"/>
    </xf>
    <xf numFmtId="165" fontId="0" fillId="0" borderId="2" xfId="2" applyNumberFormat="1" applyFont="1" applyBorder="1" applyAlignment="1">
      <alignment vertical="top"/>
    </xf>
    <xf numFmtId="0" fontId="0" fillId="0" borderId="0" xfId="0" applyAlignment="1">
      <alignment vertical="top"/>
    </xf>
    <xf numFmtId="0" fontId="0" fillId="0" borderId="8" xfId="0" applyBorder="1" applyAlignment="1">
      <alignment vertical="top"/>
    </xf>
    <xf numFmtId="0" fontId="0" fillId="0" borderId="7" xfId="0" applyBorder="1" applyAlignment="1">
      <alignment vertical="top"/>
    </xf>
    <xf numFmtId="165" fontId="0" fillId="0" borderId="6" xfId="2" applyNumberFormat="1" applyFont="1" applyBorder="1" applyAlignment="1">
      <alignment vertical="top"/>
    </xf>
    <xf numFmtId="0" fontId="0" fillId="0" borderId="12" xfId="0" applyBorder="1" applyAlignment="1">
      <alignment horizontal="left"/>
    </xf>
    <xf numFmtId="0" fontId="0" fillId="0" borderId="12" xfId="0" applyBorder="1" applyAlignment="1">
      <alignment wrapText="1"/>
    </xf>
    <xf numFmtId="0" fontId="0" fillId="0" borderId="12" xfId="0" applyBorder="1"/>
    <xf numFmtId="165" fontId="0" fillId="8" borderId="12" xfId="2" applyNumberFormat="1" applyFont="1" applyFill="1" applyBorder="1"/>
    <xf numFmtId="0" fontId="0" fillId="0" borderId="12" xfId="0" applyFill="1" applyBorder="1"/>
    <xf numFmtId="165" fontId="0" fillId="0" borderId="12" xfId="2" applyNumberFormat="1" applyFont="1" applyBorder="1"/>
    <xf numFmtId="0" fontId="0" fillId="8" borderId="0" xfId="0" applyFill="1" applyAlignment="1">
      <alignment vertical="top" wrapText="1"/>
    </xf>
    <xf numFmtId="0" fontId="10" fillId="11" borderId="12" xfId="0" applyFont="1" applyFill="1" applyBorder="1" applyAlignment="1">
      <alignment horizontal="center" vertical="top" wrapText="1"/>
    </xf>
    <xf numFmtId="0" fontId="10" fillId="11" borderId="12" xfId="0" applyFont="1" applyFill="1" applyBorder="1" applyAlignment="1">
      <alignment vertical="top"/>
    </xf>
    <xf numFmtId="165" fontId="10" fillId="11" borderId="12" xfId="2"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0" fontId="0" fillId="0" borderId="12" xfId="0" applyFont="1" applyBorder="1" applyAlignment="1">
      <alignment horizontal="left"/>
    </xf>
    <xf numFmtId="0" fontId="0" fillId="0" borderId="12" xfId="0" applyFont="1" applyBorder="1" applyAlignment="1"/>
    <xf numFmtId="0" fontId="0" fillId="0" borderId="12" xfId="0" applyFont="1" applyBorder="1"/>
    <xf numFmtId="164" fontId="0" fillId="0" borderId="12" xfId="1" applyNumberFormat="1" applyFont="1" applyBorder="1"/>
    <xf numFmtId="164" fontId="1" fillId="0" borderId="12" xfId="1" applyNumberFormat="1" applyFont="1" applyBorder="1"/>
    <xf numFmtId="0" fontId="0" fillId="0" borderId="13" xfId="0" applyFont="1" applyBorder="1" applyAlignment="1">
      <alignment horizontal="left"/>
    </xf>
    <xf numFmtId="0" fontId="2" fillId="2" borderId="12" xfId="0" applyFont="1" applyFill="1" applyBorder="1" applyAlignment="1">
      <alignment horizontal="center" vertical="top" wrapText="1"/>
    </xf>
    <xf numFmtId="164" fontId="2" fillId="3" borderId="12" xfId="1" applyNumberFormat="1" applyFont="1" applyFill="1" applyBorder="1" applyAlignment="1">
      <alignment horizontal="center" vertical="top" wrapText="1"/>
    </xf>
    <xf numFmtId="164" fontId="2" fillId="2" borderId="16" xfId="1" applyNumberFormat="1" applyFont="1" applyFill="1" applyBorder="1" applyAlignment="1">
      <alignment horizontal="center" vertical="top" wrapText="1"/>
    </xf>
    <xf numFmtId="164" fontId="0" fillId="0" borderId="16" xfId="1" applyNumberFormat="1" applyFont="1" applyBorder="1"/>
    <xf numFmtId="164" fontId="2" fillId="3" borderId="17" xfId="1" applyNumberFormat="1" applyFont="1" applyFill="1" applyBorder="1" applyAlignment="1">
      <alignment horizontal="center" vertical="top" wrapText="1"/>
    </xf>
    <xf numFmtId="164" fontId="2" fillId="2" borderId="18" xfId="1" applyNumberFormat="1" applyFont="1" applyFill="1" applyBorder="1" applyAlignment="1">
      <alignment horizontal="center" vertical="top" wrapText="1"/>
    </xf>
    <xf numFmtId="164" fontId="0" fillId="0" borderId="17" xfId="1" applyNumberFormat="1" applyFont="1" applyBorder="1"/>
    <xf numFmtId="164" fontId="0" fillId="0" borderId="18" xfId="1" applyNumberFormat="1" applyFont="1" applyBorder="1"/>
    <xf numFmtId="164" fontId="1" fillId="0" borderId="17" xfId="1" applyNumberFormat="1" applyFont="1" applyBorder="1"/>
    <xf numFmtId="164" fontId="1" fillId="0" borderId="18" xfId="1" applyNumberFormat="1" applyFont="1" applyBorder="1"/>
    <xf numFmtId="0" fontId="2" fillId="2" borderId="13" xfId="0" applyFont="1" applyFill="1" applyBorder="1" applyAlignment="1">
      <alignment horizontal="center" vertical="top" wrapText="1"/>
    </xf>
    <xf numFmtId="0" fontId="0" fillId="0" borderId="13" xfId="0" applyFont="1" applyBorder="1"/>
    <xf numFmtId="0" fontId="0" fillId="0" borderId="13" xfId="0" applyFont="1" applyBorder="1" applyAlignment="1"/>
    <xf numFmtId="165" fontId="0" fillId="8" borderId="3" xfId="2" applyNumberFormat="1" applyFont="1" applyFill="1" applyBorder="1"/>
    <xf numFmtId="165" fontId="2" fillId="4" borderId="3" xfId="2" applyNumberFormat="1" applyFont="1" applyFill="1" applyBorder="1"/>
    <xf numFmtId="165" fontId="2" fillId="6" borderId="3" xfId="2" applyNumberFormat="1" applyFont="1" applyFill="1" applyBorder="1" applyAlignment="1">
      <alignment horizontal="center" vertical="top" wrapText="1"/>
    </xf>
    <xf numFmtId="0" fontId="2" fillId="7" borderId="19" xfId="0" applyFont="1" applyFill="1" applyBorder="1" applyAlignment="1">
      <alignment horizontal="center" vertical="top" wrapText="1"/>
    </xf>
    <xf numFmtId="165" fontId="0" fillId="8" borderId="19" xfId="2" applyNumberFormat="1" applyFont="1" applyFill="1" applyBorder="1"/>
    <xf numFmtId="164" fontId="0" fillId="10" borderId="19" xfId="1" applyNumberFormat="1" applyFont="1" applyFill="1" applyBorder="1"/>
    <xf numFmtId="164" fontId="0" fillId="8" borderId="19" xfId="1" applyNumberFormat="1" applyFont="1" applyFill="1" applyBorder="1"/>
    <xf numFmtId="165" fontId="2" fillId="7" borderId="19" xfId="2" applyNumberFormat="1" applyFont="1" applyFill="1" applyBorder="1"/>
    <xf numFmtId="44" fontId="0" fillId="13" borderId="3" xfId="2" applyFont="1" applyFill="1" applyBorder="1"/>
    <xf numFmtId="0" fontId="0" fillId="13" borderId="1" xfId="0" applyFill="1" applyBorder="1"/>
    <xf numFmtId="44" fontId="0" fillId="13" borderId="2" xfId="2" applyFont="1" applyFill="1" applyBorder="1"/>
    <xf numFmtId="0" fontId="2" fillId="11" borderId="3" xfId="0" applyFont="1" applyFill="1" applyBorder="1" applyAlignment="1">
      <alignment horizontal="center" wrapText="1"/>
    </xf>
    <xf numFmtId="0" fontId="0" fillId="14" borderId="1" xfId="0" applyFill="1" applyBorder="1" applyAlignment="1">
      <alignment vertical="top"/>
    </xf>
    <xf numFmtId="0" fontId="0" fillId="14" borderId="0" xfId="0" applyFill="1" applyBorder="1" applyAlignment="1">
      <alignment vertical="top"/>
    </xf>
    <xf numFmtId="165" fontId="0" fillId="14" borderId="2" xfId="2" applyNumberFormat="1" applyFont="1" applyFill="1" applyBorder="1" applyAlignment="1">
      <alignment vertical="top"/>
    </xf>
    <xf numFmtId="49" fontId="2" fillId="2" borderId="12" xfId="0" applyNumberFormat="1" applyFont="1" applyFill="1" applyBorder="1" applyAlignment="1">
      <alignment horizontal="center" vertical="top" wrapText="1"/>
    </xf>
    <xf numFmtId="49" fontId="0" fillId="0" borderId="12" xfId="0" applyNumberFormat="1" applyFont="1" applyBorder="1"/>
    <xf numFmtId="49" fontId="0" fillId="0" borderId="12" xfId="0" applyNumberFormat="1" applyFont="1" applyBorder="1" applyAlignment="1"/>
    <xf numFmtId="0" fontId="2" fillId="11" borderId="21" xfId="0" applyFont="1" applyFill="1" applyBorder="1" applyAlignment="1">
      <alignment horizontal="center"/>
    </xf>
    <xf numFmtId="8" fontId="0" fillId="13" borderId="20" xfId="0" applyNumberFormat="1" applyFill="1" applyBorder="1"/>
    <xf numFmtId="8" fontId="0" fillId="13" borderId="22" xfId="0" applyNumberFormat="1" applyFill="1" applyBorder="1"/>
    <xf numFmtId="0" fontId="9" fillId="8" borderId="0" xfId="0" applyFont="1" applyFill="1"/>
    <xf numFmtId="0" fontId="3" fillId="8" borderId="0" xfId="0" applyFont="1" applyFill="1" applyAlignment="1">
      <alignment wrapText="1"/>
    </xf>
    <xf numFmtId="0" fontId="3" fillId="8" borderId="0" xfId="0" applyFont="1" applyFill="1"/>
    <xf numFmtId="0" fontId="0" fillId="8" borderId="0" xfId="0" applyFont="1" applyFill="1" applyAlignment="1">
      <alignment vertical="top" wrapText="1"/>
    </xf>
    <xf numFmtId="0" fontId="0" fillId="8" borderId="0" xfId="0" applyFill="1" applyAlignment="1">
      <alignment wrapText="1"/>
    </xf>
    <xf numFmtId="43" fontId="0" fillId="0" borderId="0" xfId="1" applyFont="1"/>
    <xf numFmtId="44" fontId="2" fillId="11" borderId="23" xfId="2" applyFont="1" applyFill="1" applyBorder="1" applyAlignment="1">
      <alignment horizontal="center" vertical="top" wrapText="1"/>
    </xf>
    <xf numFmtId="44" fontId="2" fillId="11" borderId="24" xfId="2" applyFont="1" applyFill="1" applyBorder="1" applyAlignment="1">
      <alignment horizontal="center" vertical="top" wrapText="1"/>
    </xf>
    <xf numFmtId="0" fontId="0" fillId="0" borderId="0" xfId="0" applyBorder="1" applyAlignment="1">
      <alignment horizontal="center" vertical="top" wrapText="1"/>
    </xf>
    <xf numFmtId="0" fontId="2" fillId="11" borderId="23" xfId="0" applyFont="1" applyFill="1" applyBorder="1" applyAlignment="1">
      <alignment horizontal="center" vertical="top" wrapText="1"/>
    </xf>
    <xf numFmtId="0" fontId="2" fillId="11" borderId="24" xfId="0" applyFont="1" applyFill="1" applyBorder="1" applyAlignment="1">
      <alignment horizontal="center" vertical="top" wrapText="1"/>
    </xf>
    <xf numFmtId="0" fontId="0" fillId="0" borderId="2" xfId="0" applyBorder="1" applyAlignment="1">
      <alignment horizontal="center" vertical="top" wrapText="1"/>
    </xf>
    <xf numFmtId="44" fontId="0" fillId="0" borderId="21" xfId="2" applyFont="1" applyBorder="1"/>
    <xf numFmtId="44" fontId="0" fillId="0" borderId="25" xfId="2" applyFont="1" applyBorder="1"/>
    <xf numFmtId="0" fontId="0" fillId="0" borderId="2" xfId="0" applyFont="1" applyBorder="1"/>
    <xf numFmtId="0" fontId="0" fillId="13" borderId="1" xfId="0" applyFont="1" applyFill="1" applyBorder="1"/>
    <xf numFmtId="44" fontId="0" fillId="13" borderId="21" xfId="2" applyFont="1" applyFill="1" applyBorder="1"/>
    <xf numFmtId="44" fontId="0" fillId="13" borderId="25" xfId="2" applyFont="1" applyFill="1" applyBorder="1"/>
    <xf numFmtId="44" fontId="0" fillId="0" borderId="26" xfId="2" applyFont="1" applyBorder="1"/>
    <xf numFmtId="44" fontId="0" fillId="0" borderId="27" xfId="2" applyFont="1" applyBorder="1"/>
    <xf numFmtId="44" fontId="0" fillId="0" borderId="7" xfId="2" applyFont="1" applyBorder="1"/>
    <xf numFmtId="0" fontId="0" fillId="0" borderId="6" xfId="0" applyFont="1" applyBorder="1"/>
    <xf numFmtId="0" fontId="13" fillId="8" borderId="0" xfId="0" applyFont="1" applyFill="1" applyAlignment="1">
      <alignment vertical="top" wrapText="1"/>
    </xf>
    <xf numFmtId="0" fontId="3" fillId="8" borderId="0" xfId="0" applyFont="1" applyFill="1" applyAlignment="1">
      <alignment vertical="center" wrapText="1"/>
    </xf>
    <xf numFmtId="0" fontId="4" fillId="8" borderId="0" xfId="0" applyFont="1" applyFill="1" applyAlignment="1">
      <alignment horizontal="center" wrapText="1"/>
    </xf>
    <xf numFmtId="0" fontId="4" fillId="8" borderId="0" xfId="0" applyFont="1" applyFill="1"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7" fillId="0" borderId="5" xfId="0" applyFont="1" applyBorder="1" applyAlignment="1">
      <alignment horizontal="left"/>
    </xf>
    <xf numFmtId="0" fontId="7" fillId="0" borderId="9" xfId="0" applyFont="1" applyBorder="1" applyAlignment="1">
      <alignment horizontal="left"/>
    </xf>
    <xf numFmtId="0" fontId="7" fillId="0" borderId="4" xfId="0" applyFont="1" applyBorder="1" applyAlignment="1">
      <alignment horizontal="left"/>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9" fillId="0" borderId="5" xfId="0" applyFont="1" applyBorder="1" applyAlignment="1">
      <alignment horizontal="center" wrapText="1"/>
    </xf>
    <xf numFmtId="0" fontId="9" fillId="0" borderId="9"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11" fillId="11" borderId="13" xfId="0" applyFont="1" applyFill="1" applyBorder="1" applyAlignment="1">
      <alignment horizontal="center"/>
    </xf>
    <xf numFmtId="0" fontId="11" fillId="11" borderId="14" xfId="0" applyFont="1" applyFill="1" applyBorder="1" applyAlignment="1">
      <alignment horizontal="center"/>
    </xf>
    <xf numFmtId="0" fontId="11" fillId="11" borderId="15"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3200400</xdr:colOff>
      <xdr:row>18</xdr:row>
      <xdr:rowOff>104571</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6248400"/>
          <a:ext cx="3200400" cy="1628571"/>
        </a:xfrm>
        <a:prstGeom prst="rect">
          <a:avLst/>
        </a:prstGeom>
      </xdr:spPr>
    </xdr:pic>
    <xdr:clientData/>
  </xdr:twoCellAnchor>
  <xdr:twoCellAnchor editAs="oneCell">
    <xdr:from>
      <xdr:col>0</xdr:col>
      <xdr:colOff>2781300</xdr:colOff>
      <xdr:row>10</xdr:row>
      <xdr:rowOff>66674</xdr:rowOff>
    </xdr:from>
    <xdr:to>
      <xdr:col>0</xdr:col>
      <xdr:colOff>7495852</xdr:colOff>
      <xdr:row>18</xdr:row>
      <xdr:rowOff>76199</xdr:rowOff>
    </xdr:to>
    <xdr:pic>
      <xdr:nvPicPr>
        <xdr:cNvPr id="4" name="Picture 3"/>
        <xdr:cNvPicPr>
          <a:picLocks noChangeAspect="1"/>
        </xdr:cNvPicPr>
      </xdr:nvPicPr>
      <xdr:blipFill>
        <a:blip xmlns:r="http://schemas.openxmlformats.org/officeDocument/2006/relationships" r:embed="rId2"/>
        <a:stretch>
          <a:fillRect/>
        </a:stretch>
      </xdr:blipFill>
      <xdr:spPr>
        <a:xfrm>
          <a:off x="2781300" y="6315074"/>
          <a:ext cx="4714552"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25"/>
  <sheetViews>
    <sheetView tabSelected="1" zoomScale="110" zoomScaleNormal="110" workbookViewId="0">
      <selection activeCell="A7" sqref="A7"/>
    </sheetView>
  </sheetViews>
  <sheetFormatPr defaultRowHeight="15" x14ac:dyDescent="0.25"/>
  <cols>
    <col min="1" max="1" width="121.42578125" style="11" customWidth="1"/>
    <col min="2" max="16384" width="9.140625" style="11"/>
  </cols>
  <sheetData>
    <row r="2" spans="1:1" ht="18.75" x14ac:dyDescent="0.3">
      <c r="A2" s="105" t="s">
        <v>727</v>
      </c>
    </row>
    <row r="3" spans="1:1" ht="135.75" customHeight="1" x14ac:dyDescent="0.25">
      <c r="A3" s="127" t="s">
        <v>732</v>
      </c>
    </row>
    <row r="4" spans="1:1" ht="4.5" customHeight="1" x14ac:dyDescent="0.25"/>
    <row r="5" spans="1:1" ht="18.75" x14ac:dyDescent="0.3">
      <c r="A5" s="105" t="s">
        <v>719</v>
      </c>
    </row>
    <row r="6" spans="1:1" ht="23.25" customHeight="1" x14ac:dyDescent="0.3">
      <c r="A6" s="105"/>
    </row>
    <row r="7" spans="1:1" ht="184.5" customHeight="1" x14ac:dyDescent="0.25">
      <c r="A7" s="128" t="s">
        <v>736</v>
      </c>
    </row>
    <row r="8" spans="1:1" ht="12.75" customHeight="1" x14ac:dyDescent="0.25">
      <c r="A8" s="107"/>
    </row>
    <row r="9" spans="1:1" ht="165" customHeight="1" x14ac:dyDescent="0.25">
      <c r="A9" s="108" t="s">
        <v>730</v>
      </c>
    </row>
    <row r="21" spans="1:1" ht="90" x14ac:dyDescent="0.25">
      <c r="A21" s="108" t="s">
        <v>731</v>
      </c>
    </row>
    <row r="22" spans="1:1" x14ac:dyDescent="0.25">
      <c r="A22" s="106" t="s">
        <v>728</v>
      </c>
    </row>
    <row r="23" spans="1:1" ht="45" x14ac:dyDescent="0.25">
      <c r="A23" s="109" t="s">
        <v>734</v>
      </c>
    </row>
    <row r="25" spans="1:1" ht="45" x14ac:dyDescent="0.25">
      <c r="A25" s="106" t="s">
        <v>729</v>
      </c>
    </row>
  </sheetData>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32"/>
  <sheetViews>
    <sheetView workbookViewId="0">
      <selection activeCell="R11" sqref="R11"/>
    </sheetView>
  </sheetViews>
  <sheetFormatPr defaultRowHeight="15" x14ac:dyDescent="0.25"/>
  <cols>
    <col min="1" max="1" width="11.7109375" bestFit="1" customWidth="1"/>
    <col min="2" max="2" width="13.7109375" bestFit="1" customWidth="1"/>
    <col min="3" max="3" width="14.85546875" bestFit="1" customWidth="1"/>
    <col min="4" max="7" width="11.5703125" bestFit="1" customWidth="1"/>
    <col min="8" max="8" width="13.42578125" customWidth="1"/>
    <col min="9" max="9" width="12.28515625" bestFit="1" customWidth="1"/>
    <col min="10" max="10" width="13.28515625" bestFit="1" customWidth="1"/>
    <col min="11" max="11" width="12.28515625" bestFit="1" customWidth="1"/>
    <col min="12" max="12" width="13.42578125" customWidth="1"/>
    <col min="13" max="13" width="15.5703125" customWidth="1"/>
    <col min="14" max="14" width="0.5703125" customWidth="1"/>
    <col min="15" max="15" width="18" customWidth="1"/>
  </cols>
  <sheetData>
    <row r="1" spans="1:15" ht="62.25" customHeight="1" x14ac:dyDescent="0.4">
      <c r="A1" s="129" t="s">
        <v>632</v>
      </c>
      <c r="B1" s="130"/>
      <c r="C1" s="130"/>
      <c r="D1" s="130"/>
      <c r="E1" s="130"/>
      <c r="F1" s="130"/>
      <c r="G1" s="130"/>
      <c r="H1" s="130"/>
      <c r="I1" s="130"/>
      <c r="J1" s="130"/>
      <c r="K1" s="130"/>
      <c r="L1" s="130"/>
      <c r="M1" s="130"/>
      <c r="N1" s="11"/>
      <c r="O1" s="11"/>
    </row>
    <row r="2" spans="1:15" s="10" customFormat="1" ht="60" x14ac:dyDescent="0.25">
      <c r="A2" s="5" t="s">
        <v>633</v>
      </c>
      <c r="B2" s="6" t="s">
        <v>634</v>
      </c>
      <c r="C2" s="6" t="s">
        <v>671</v>
      </c>
      <c r="D2" s="6" t="s">
        <v>672</v>
      </c>
      <c r="E2" s="6" t="s">
        <v>636</v>
      </c>
      <c r="F2" s="6" t="s">
        <v>637</v>
      </c>
      <c r="G2" s="6" t="s">
        <v>735</v>
      </c>
      <c r="H2" s="7" t="s">
        <v>639</v>
      </c>
      <c r="I2" s="8" t="s">
        <v>640</v>
      </c>
      <c r="J2" s="8" t="s">
        <v>641</v>
      </c>
      <c r="K2" s="8" t="s">
        <v>642</v>
      </c>
      <c r="L2" s="9" t="s">
        <v>643</v>
      </c>
      <c r="M2" s="87" t="s">
        <v>710</v>
      </c>
      <c r="N2" s="60"/>
      <c r="O2" s="9" t="s">
        <v>714</v>
      </c>
    </row>
    <row r="3" spans="1:15" x14ac:dyDescent="0.25">
      <c r="A3" s="11" t="s">
        <v>61</v>
      </c>
      <c r="B3" s="84">
        <v>70698</v>
      </c>
      <c r="C3" s="84">
        <v>510253.32795266458</v>
      </c>
      <c r="D3" s="84">
        <v>70457.863157526386</v>
      </c>
      <c r="E3" s="84">
        <v>10330.224240941552</v>
      </c>
      <c r="F3" s="84">
        <v>159838.69959691438</v>
      </c>
      <c r="G3" s="84">
        <v>12817.396979869842</v>
      </c>
      <c r="H3" s="13">
        <v>763697.51192791667</v>
      </c>
      <c r="I3" s="84">
        <v>0</v>
      </c>
      <c r="J3" s="84">
        <v>187328.4</v>
      </c>
      <c r="K3" s="84">
        <v>79087.349999999991</v>
      </c>
      <c r="L3" s="13">
        <v>266415.75</v>
      </c>
      <c r="M3" s="88">
        <v>1030113.2619279167</v>
      </c>
      <c r="N3" s="11"/>
      <c r="O3" s="13">
        <v>18464.310000000009</v>
      </c>
    </row>
    <row r="4" spans="1:15" x14ac:dyDescent="0.25">
      <c r="A4" s="14" t="s">
        <v>66</v>
      </c>
      <c r="B4" s="15">
        <v>154159</v>
      </c>
      <c r="C4" s="15">
        <v>953787.32360236801</v>
      </c>
      <c r="D4" s="15">
        <v>60554.88526105378</v>
      </c>
      <c r="E4" s="15">
        <v>600465.01979101298</v>
      </c>
      <c r="F4" s="15">
        <v>205175.55709276127</v>
      </c>
      <c r="G4" s="15">
        <v>54724.802018260394</v>
      </c>
      <c r="H4" s="16">
        <v>1874707.5877654564</v>
      </c>
      <c r="I4" s="17">
        <v>0</v>
      </c>
      <c r="J4" s="17">
        <v>414546.3</v>
      </c>
      <c r="K4" s="17">
        <v>209513.39999999997</v>
      </c>
      <c r="L4" s="18">
        <v>624059.69999999995</v>
      </c>
      <c r="M4" s="89">
        <v>2498767.2877654564</v>
      </c>
      <c r="N4" s="11"/>
      <c r="O4" s="18">
        <v>129127.12</v>
      </c>
    </row>
    <row r="5" spans="1:15" x14ac:dyDescent="0.25">
      <c r="A5" s="11" t="s">
        <v>181</v>
      </c>
      <c r="B5" s="12">
        <v>194773</v>
      </c>
      <c r="C5" s="12">
        <v>558244.98734888865</v>
      </c>
      <c r="D5" s="12">
        <v>2627302.997695311</v>
      </c>
      <c r="E5" s="12">
        <v>874938.14673765749</v>
      </c>
      <c r="F5" s="12">
        <v>145011.98677421632</v>
      </c>
      <c r="G5" s="12">
        <v>174577.21205307078</v>
      </c>
      <c r="H5" s="19">
        <v>4380075.3306091437</v>
      </c>
      <c r="I5" s="12">
        <v>0</v>
      </c>
      <c r="J5" s="12">
        <v>83981.099999999991</v>
      </c>
      <c r="K5" s="12">
        <v>183865.8</v>
      </c>
      <c r="L5" s="19">
        <v>267846.89999999997</v>
      </c>
      <c r="M5" s="90">
        <v>4647922.2306091441</v>
      </c>
      <c r="N5" s="11"/>
      <c r="O5" s="19">
        <v>614694.68000000063</v>
      </c>
    </row>
    <row r="6" spans="1:15" x14ac:dyDescent="0.25">
      <c r="A6" s="14" t="s">
        <v>55</v>
      </c>
      <c r="B6" s="15">
        <v>318634</v>
      </c>
      <c r="C6" s="15">
        <v>2142942.2147866702</v>
      </c>
      <c r="D6" s="15">
        <v>245310.42081355309</v>
      </c>
      <c r="E6" s="15">
        <v>381323.82018996711</v>
      </c>
      <c r="F6" s="15">
        <v>636456.05172394286</v>
      </c>
      <c r="G6" s="15">
        <v>281119.76139084093</v>
      </c>
      <c r="H6" s="16">
        <v>3687152.2689049742</v>
      </c>
      <c r="I6" s="17">
        <v>0</v>
      </c>
      <c r="J6" s="17">
        <v>316245.375</v>
      </c>
      <c r="K6" s="17">
        <v>820907.7</v>
      </c>
      <c r="L6" s="18">
        <v>1137153.075</v>
      </c>
      <c r="M6" s="89">
        <v>4824305.3439049739</v>
      </c>
      <c r="N6" s="11"/>
      <c r="O6" s="18">
        <v>167389.41999999963</v>
      </c>
    </row>
    <row r="7" spans="1:15" x14ac:dyDescent="0.25">
      <c r="A7" s="11" t="s">
        <v>177</v>
      </c>
      <c r="B7" s="12">
        <v>70877</v>
      </c>
      <c r="C7" s="12">
        <v>570370.30794946523</v>
      </c>
      <c r="D7" s="12">
        <v>5925.74166880751</v>
      </c>
      <c r="E7" s="12">
        <v>960890.13930635608</v>
      </c>
      <c r="F7" s="12">
        <v>122905.92449874233</v>
      </c>
      <c r="G7" s="12">
        <v>85246.461147752518</v>
      </c>
      <c r="H7" s="19">
        <v>1745338.5745711238</v>
      </c>
      <c r="I7" s="12">
        <v>0</v>
      </c>
      <c r="J7" s="12">
        <v>10848.9</v>
      </c>
      <c r="K7" s="12">
        <v>297466.05000000005</v>
      </c>
      <c r="L7" s="19">
        <v>308314.95000000007</v>
      </c>
      <c r="M7" s="90">
        <v>2053653.524571124</v>
      </c>
      <c r="N7" s="11"/>
      <c r="O7" s="19">
        <v>230859.89999999988</v>
      </c>
    </row>
    <row r="8" spans="1:15" x14ac:dyDescent="0.25">
      <c r="A8" s="14" t="s">
        <v>241</v>
      </c>
      <c r="B8" s="15">
        <v>147972</v>
      </c>
      <c r="C8" s="15">
        <v>920923.37823166989</v>
      </c>
      <c r="D8" s="15">
        <v>30752.335115483169</v>
      </c>
      <c r="E8" s="15">
        <v>25077.196347639128</v>
      </c>
      <c r="F8" s="15">
        <v>267551.88317414041</v>
      </c>
      <c r="G8" s="15">
        <v>309.93259785144289</v>
      </c>
      <c r="H8" s="16">
        <v>1244614.7254667839</v>
      </c>
      <c r="I8" s="17">
        <v>0</v>
      </c>
      <c r="J8" s="17">
        <v>352415.24999999994</v>
      </c>
      <c r="K8" s="17">
        <v>239128.19999999998</v>
      </c>
      <c r="L8" s="18">
        <v>591543.44999999995</v>
      </c>
      <c r="M8" s="89">
        <v>1836158.1754667838</v>
      </c>
      <c r="N8" s="11"/>
      <c r="O8" s="18">
        <v>132213.68</v>
      </c>
    </row>
    <row r="9" spans="1:15" x14ac:dyDescent="0.25">
      <c r="A9" s="11" t="s">
        <v>80</v>
      </c>
      <c r="B9" s="12">
        <v>349757</v>
      </c>
      <c r="C9" s="12">
        <v>2280823.8580103</v>
      </c>
      <c r="D9" s="12">
        <v>1983859.9138870963</v>
      </c>
      <c r="E9" s="12">
        <v>769495.69765622623</v>
      </c>
      <c r="F9" s="12">
        <v>603598.50871904218</v>
      </c>
      <c r="G9" s="12">
        <v>1212041.9543008832</v>
      </c>
      <c r="H9" s="19">
        <v>6849819.9325735476</v>
      </c>
      <c r="I9" s="12">
        <v>0</v>
      </c>
      <c r="J9" s="12">
        <v>539456.55000000016</v>
      </c>
      <c r="K9" s="12">
        <v>517989.3</v>
      </c>
      <c r="L9" s="19">
        <v>1057445.8500000001</v>
      </c>
      <c r="M9" s="90">
        <v>7907265.7825735472</v>
      </c>
      <c r="N9" s="11"/>
      <c r="O9" s="19">
        <v>1706977.3300000026</v>
      </c>
    </row>
    <row r="10" spans="1:15" x14ac:dyDescent="0.25">
      <c r="A10" s="14" t="s">
        <v>237</v>
      </c>
      <c r="B10" s="15">
        <v>324107</v>
      </c>
      <c r="C10" s="15">
        <v>2782012.0758400401</v>
      </c>
      <c r="D10" s="15">
        <v>867336.12464674399</v>
      </c>
      <c r="E10" s="15">
        <v>47454.918159446825</v>
      </c>
      <c r="F10" s="15">
        <v>704896.37651065842</v>
      </c>
      <c r="G10" s="15">
        <v>535215.1742164871</v>
      </c>
      <c r="H10" s="16">
        <v>4936914.6693733763</v>
      </c>
      <c r="I10" s="17">
        <v>1238162.25</v>
      </c>
      <c r="J10" s="17">
        <v>0</v>
      </c>
      <c r="K10" s="17">
        <v>0</v>
      </c>
      <c r="L10" s="18">
        <v>1238162.25</v>
      </c>
      <c r="M10" s="89">
        <v>6175076.9193733763</v>
      </c>
      <c r="N10" s="11"/>
      <c r="O10" s="18">
        <v>1102910.0300000003</v>
      </c>
    </row>
    <row r="11" spans="1:15" x14ac:dyDescent="0.25">
      <c r="A11" s="11" t="s">
        <v>42</v>
      </c>
      <c r="B11" s="12">
        <v>579876</v>
      </c>
      <c r="C11" s="12">
        <v>4123799.5479135499</v>
      </c>
      <c r="D11" s="12">
        <v>480403.55133054795</v>
      </c>
      <c r="E11" s="12">
        <v>385614.7352504119</v>
      </c>
      <c r="F11" s="12">
        <v>1765071.4235488663</v>
      </c>
      <c r="G11" s="12">
        <v>72998.676232275335</v>
      </c>
      <c r="H11" s="19">
        <v>6827887.9342756514</v>
      </c>
      <c r="I11" s="12">
        <v>0</v>
      </c>
      <c r="J11" s="12">
        <v>1160584.3499999999</v>
      </c>
      <c r="K11" s="12">
        <v>1073488.6499999997</v>
      </c>
      <c r="L11" s="19">
        <v>2234072.9999999995</v>
      </c>
      <c r="M11" s="90">
        <v>9061960.9342756514</v>
      </c>
      <c r="N11" s="11"/>
      <c r="O11" s="19">
        <v>364699.12000000011</v>
      </c>
    </row>
    <row r="12" spans="1:15" x14ac:dyDescent="0.25">
      <c r="A12" s="14" t="s">
        <v>644</v>
      </c>
      <c r="B12" s="15">
        <v>469806</v>
      </c>
      <c r="C12" s="15">
        <v>2860709.1759311398</v>
      </c>
      <c r="D12" s="15">
        <v>299562.079818219</v>
      </c>
      <c r="E12" s="15">
        <v>659051.18365124299</v>
      </c>
      <c r="F12" s="15">
        <v>883510.41713320184</v>
      </c>
      <c r="G12" s="15">
        <v>111072.09788755183</v>
      </c>
      <c r="H12" s="16">
        <v>4813904.9544213545</v>
      </c>
      <c r="I12" s="17">
        <v>0</v>
      </c>
      <c r="J12" s="17">
        <v>890440.65</v>
      </c>
      <c r="K12" s="17">
        <v>416425.50000000006</v>
      </c>
      <c r="L12" s="18">
        <v>1306866.1500000001</v>
      </c>
      <c r="M12" s="89">
        <v>6120771.1044213548</v>
      </c>
      <c r="N12" s="11"/>
      <c r="O12" s="18">
        <v>125038.28</v>
      </c>
    </row>
    <row r="13" spans="1:15" x14ac:dyDescent="0.25">
      <c r="A13" s="20" t="s">
        <v>645</v>
      </c>
      <c r="B13" s="85">
        <v>2680659</v>
      </c>
      <c r="C13" s="85">
        <v>17703866.197566755</v>
      </c>
      <c r="D13" s="85">
        <v>6671465.9133943412</v>
      </c>
      <c r="E13" s="85">
        <v>4714641.0813309019</v>
      </c>
      <c r="F13" s="85">
        <v>5494016.8287724862</v>
      </c>
      <c r="G13" s="85">
        <v>2540123.4688248434</v>
      </c>
      <c r="H13" s="21">
        <v>37124113.489889331</v>
      </c>
      <c r="I13" s="86">
        <v>1238162.25</v>
      </c>
      <c r="J13" s="86">
        <v>3955846.8749999995</v>
      </c>
      <c r="K13" s="86">
        <v>3837871.9499999993</v>
      </c>
      <c r="L13" s="22">
        <v>9031881.0750000011</v>
      </c>
      <c r="M13" s="91">
        <v>46155994.564889334</v>
      </c>
      <c r="N13" s="11"/>
      <c r="O13" s="22">
        <v>4592373.8700000038</v>
      </c>
    </row>
    <row r="14" spans="1:15" x14ac:dyDescent="0.25">
      <c r="A14" s="11"/>
      <c r="B14" s="11"/>
      <c r="C14" s="11"/>
      <c r="D14" s="11"/>
      <c r="E14" s="11"/>
      <c r="F14" s="11"/>
      <c r="G14" s="11"/>
      <c r="H14" s="11"/>
      <c r="I14" s="11"/>
      <c r="J14" s="11"/>
      <c r="K14" s="11"/>
      <c r="L14" s="11"/>
      <c r="M14" s="11"/>
    </row>
    <row r="15" spans="1:15" ht="39.75" customHeight="1" x14ac:dyDescent="0.4">
      <c r="A15" s="131" t="s">
        <v>646</v>
      </c>
      <c r="B15" s="132"/>
      <c r="C15" s="132"/>
      <c r="D15" s="132"/>
      <c r="E15" s="132"/>
      <c r="F15" s="132"/>
      <c r="G15" s="132"/>
      <c r="H15" s="132"/>
      <c r="I15" s="132"/>
      <c r="J15" s="132"/>
      <c r="K15" s="132"/>
      <c r="L15" s="132"/>
      <c r="M15" s="132"/>
    </row>
    <row r="16" spans="1:15" ht="45" x14ac:dyDescent="0.25">
      <c r="A16" s="5" t="s">
        <v>633</v>
      </c>
      <c r="B16" s="6" t="s">
        <v>634</v>
      </c>
      <c r="C16" s="6" t="s">
        <v>671</v>
      </c>
      <c r="D16" s="6" t="s">
        <v>672</v>
      </c>
      <c r="E16" s="6" t="s">
        <v>636</v>
      </c>
      <c r="F16" s="6" t="s">
        <v>637</v>
      </c>
      <c r="G16" s="6" t="s">
        <v>638</v>
      </c>
      <c r="H16" s="7" t="s">
        <v>639</v>
      </c>
      <c r="I16" s="8" t="s">
        <v>640</v>
      </c>
      <c r="J16" s="8" t="s">
        <v>641</v>
      </c>
      <c r="K16" s="8" t="s">
        <v>642</v>
      </c>
      <c r="L16" s="9" t="s">
        <v>643</v>
      </c>
      <c r="M16" s="87" t="s">
        <v>712</v>
      </c>
      <c r="O16" s="9" t="s">
        <v>715</v>
      </c>
    </row>
    <row r="17" spans="1:15" x14ac:dyDescent="0.25">
      <c r="A17" s="11" t="s">
        <v>61</v>
      </c>
      <c r="B17" s="84">
        <v>70668.572489688406</v>
      </c>
      <c r="C17" s="84">
        <v>483151.94267653167</v>
      </c>
      <c r="D17" s="84">
        <v>151451.62609223474</v>
      </c>
      <c r="E17" s="84">
        <v>0</v>
      </c>
      <c r="F17" s="84">
        <v>160983.05007594379</v>
      </c>
      <c r="G17" s="84">
        <v>12720.648530771792</v>
      </c>
      <c r="H17" s="13">
        <v>808307.26737548213</v>
      </c>
      <c r="I17" s="84">
        <v>0</v>
      </c>
      <c r="J17" s="84">
        <v>174291.95330063731</v>
      </c>
      <c r="K17" s="84">
        <v>73630.316173917818</v>
      </c>
      <c r="L17" s="13">
        <v>247922.26947455513</v>
      </c>
      <c r="M17" s="88">
        <v>1056229.5368500373</v>
      </c>
      <c r="O17" s="13">
        <v>8596</v>
      </c>
    </row>
    <row r="18" spans="1:15" x14ac:dyDescent="0.25">
      <c r="A18" s="14" t="s">
        <v>66</v>
      </c>
      <c r="B18" s="15">
        <v>145325.63765114779</v>
      </c>
      <c r="C18" s="15">
        <v>781070.40248347633</v>
      </c>
      <c r="D18" s="15">
        <v>62862.804629499013</v>
      </c>
      <c r="E18" s="15">
        <v>557153.27917666116</v>
      </c>
      <c r="F18" s="15">
        <v>236070.99745021141</v>
      </c>
      <c r="G18" s="15">
        <v>38246.669110152885</v>
      </c>
      <c r="H18" s="16">
        <v>1675404.1528500007</v>
      </c>
      <c r="I18" s="17">
        <v>0</v>
      </c>
      <c r="J18" s="17">
        <v>351795.2644933741</v>
      </c>
      <c r="K18" s="17">
        <v>193933.77212898404</v>
      </c>
      <c r="L18" s="18">
        <v>545729.03662235814</v>
      </c>
      <c r="M18" s="89">
        <v>2221133.1894723587</v>
      </c>
      <c r="O18" s="18">
        <v>226744</v>
      </c>
    </row>
    <row r="19" spans="1:15" x14ac:dyDescent="0.25">
      <c r="A19" s="11" t="s">
        <v>181</v>
      </c>
      <c r="B19" s="12">
        <v>233441.4907000071</v>
      </c>
      <c r="C19" s="12">
        <v>349529.42368307733</v>
      </c>
      <c r="D19" s="12">
        <v>2978749.1533001377</v>
      </c>
      <c r="E19" s="12">
        <v>848990.38567132666</v>
      </c>
      <c r="F19" s="12">
        <v>106438.08352791953</v>
      </c>
      <c r="G19" s="12">
        <v>116188.27739696414</v>
      </c>
      <c r="H19" s="19">
        <v>4399895.3235794259</v>
      </c>
      <c r="I19" s="12">
        <v>0</v>
      </c>
      <c r="J19" s="12">
        <v>14929.119531657441</v>
      </c>
      <c r="K19" s="12">
        <v>171188.86723926119</v>
      </c>
      <c r="L19" s="19">
        <v>186117.98677091862</v>
      </c>
      <c r="M19" s="90">
        <v>4586013.3103503445</v>
      </c>
      <c r="O19" s="19">
        <v>167440</v>
      </c>
    </row>
    <row r="20" spans="1:15" x14ac:dyDescent="0.25">
      <c r="A20" s="14" t="s">
        <v>55</v>
      </c>
      <c r="B20" s="15">
        <v>288776.31610337365</v>
      </c>
      <c r="C20" s="15">
        <v>1954831.1529004392</v>
      </c>
      <c r="D20" s="15">
        <v>609172.24459665793</v>
      </c>
      <c r="E20" s="15">
        <v>344014.61606178008</v>
      </c>
      <c r="F20" s="15">
        <v>593642.86824214912</v>
      </c>
      <c r="G20" s="15">
        <v>240839.87666141684</v>
      </c>
      <c r="H20" s="16">
        <v>3742500.758462443</v>
      </c>
      <c r="I20" s="17">
        <v>0</v>
      </c>
      <c r="J20" s="17">
        <v>317960.49613298627</v>
      </c>
      <c r="K20" s="17">
        <v>674525.68408567703</v>
      </c>
      <c r="L20" s="18">
        <v>992486.1802186633</v>
      </c>
      <c r="M20" s="89">
        <v>4734986.9386811061</v>
      </c>
      <c r="O20" s="18">
        <v>136080</v>
      </c>
    </row>
    <row r="21" spans="1:15" x14ac:dyDescent="0.25">
      <c r="A21" s="11" t="s">
        <v>177</v>
      </c>
      <c r="B21" s="12">
        <v>72898.14026231553</v>
      </c>
      <c r="C21" s="12">
        <v>526132.31534539768</v>
      </c>
      <c r="D21" s="12">
        <v>1277.8500954188285</v>
      </c>
      <c r="E21" s="12">
        <v>980208.90737721254</v>
      </c>
      <c r="F21" s="12">
        <v>119902.46169776574</v>
      </c>
      <c r="G21" s="12">
        <v>57642.72620132094</v>
      </c>
      <c r="H21" s="19">
        <v>1685164.2607171158</v>
      </c>
      <c r="I21" s="12">
        <v>0</v>
      </c>
      <c r="J21" s="12">
        <v>10101.855932116741</v>
      </c>
      <c r="K21" s="12">
        <v>285135.61213026108</v>
      </c>
      <c r="L21" s="19">
        <v>295237.46806237783</v>
      </c>
      <c r="M21" s="90">
        <v>1980401.7287794936</v>
      </c>
      <c r="O21" s="19">
        <v>371840</v>
      </c>
    </row>
    <row r="22" spans="1:15" x14ac:dyDescent="0.25">
      <c r="A22" s="14" t="s">
        <v>241</v>
      </c>
      <c r="B22" s="15">
        <v>138687.07863242319</v>
      </c>
      <c r="C22" s="15">
        <v>755583.4190824508</v>
      </c>
      <c r="D22" s="15">
        <v>14404.531416056065</v>
      </c>
      <c r="E22" s="15">
        <v>3475.9432245703151</v>
      </c>
      <c r="F22" s="15">
        <v>345969.96440169425</v>
      </c>
      <c r="G22" s="15">
        <v>2686.2112441734093</v>
      </c>
      <c r="H22" s="16">
        <v>1122120.069368945</v>
      </c>
      <c r="I22" s="17">
        <v>0</v>
      </c>
      <c r="J22" s="17">
        <v>280580.72166698816</v>
      </c>
      <c r="K22" s="17">
        <v>216698.84679432592</v>
      </c>
      <c r="L22" s="18">
        <v>497279.56846131408</v>
      </c>
      <c r="M22" s="89">
        <v>1619399.637830259</v>
      </c>
      <c r="O22" s="18">
        <v>245799.99999999997</v>
      </c>
    </row>
    <row r="23" spans="1:15" x14ac:dyDescent="0.25">
      <c r="A23" s="11" t="s">
        <v>80</v>
      </c>
      <c r="B23" s="12">
        <v>321615.62422536046</v>
      </c>
      <c r="C23" s="12">
        <v>2122892.5007604994</v>
      </c>
      <c r="D23" s="12">
        <v>902172.78111890785</v>
      </c>
      <c r="E23" s="12">
        <v>718811.25240506709</v>
      </c>
      <c r="F23" s="12">
        <v>700787.54912150512</v>
      </c>
      <c r="G23" s="12">
        <v>755116.73444011854</v>
      </c>
      <c r="H23" s="19">
        <v>5199780.8178460971</v>
      </c>
      <c r="I23" s="12">
        <v>0</v>
      </c>
      <c r="J23" s="12">
        <v>521219.71260449337</v>
      </c>
      <c r="K23" s="12">
        <v>510225.90119071194</v>
      </c>
      <c r="L23" s="19">
        <v>1031445.6137952053</v>
      </c>
      <c r="M23" s="90">
        <v>6231226.4316413021</v>
      </c>
      <c r="O23" s="19">
        <v>1244040</v>
      </c>
    </row>
    <row r="24" spans="1:15" x14ac:dyDescent="0.25">
      <c r="A24" s="14" t="s">
        <v>237</v>
      </c>
      <c r="B24" s="15">
        <v>324286.49460016133</v>
      </c>
      <c r="C24" s="15">
        <v>2586931.7316500125</v>
      </c>
      <c r="D24" s="15">
        <v>666355.46420126013</v>
      </c>
      <c r="E24" s="15">
        <v>145043</v>
      </c>
      <c r="F24" s="15">
        <v>702753.83340845793</v>
      </c>
      <c r="G24" s="15">
        <v>282327.24477690895</v>
      </c>
      <c r="H24" s="16">
        <v>4383411.2740366403</v>
      </c>
      <c r="I24" s="17">
        <v>1148727.8343691258</v>
      </c>
      <c r="J24" s="17"/>
      <c r="K24" s="17"/>
      <c r="L24" s="18">
        <v>1148727.8343691258</v>
      </c>
      <c r="M24" s="89">
        <v>5532139.1084057661</v>
      </c>
      <c r="O24" s="18">
        <v>72800</v>
      </c>
    </row>
    <row r="25" spans="1:15" x14ac:dyDescent="0.25">
      <c r="A25" s="11" t="s">
        <v>42</v>
      </c>
      <c r="B25" s="12">
        <v>580103.1742247435</v>
      </c>
      <c r="C25" s="12">
        <v>4137321.4567270875</v>
      </c>
      <c r="D25" s="12">
        <v>178378.01742441833</v>
      </c>
      <c r="E25" s="12">
        <v>436606.24261999503</v>
      </c>
      <c r="F25" s="12">
        <v>1783645.4397658107</v>
      </c>
      <c r="G25" s="12">
        <v>47391.83498578061</v>
      </c>
      <c r="H25" s="19">
        <v>6583342.9915230926</v>
      </c>
      <c r="I25" s="12">
        <v>0</v>
      </c>
      <c r="J25" s="12">
        <v>1133039.457784408</v>
      </c>
      <c r="K25" s="12">
        <v>1000120.5478258035</v>
      </c>
      <c r="L25" s="19">
        <v>2133160.0056102118</v>
      </c>
      <c r="M25" s="90">
        <v>8716502.9971333034</v>
      </c>
      <c r="O25" s="19">
        <v>227640</v>
      </c>
    </row>
    <row r="26" spans="1:15" x14ac:dyDescent="0.25">
      <c r="A26" s="14" t="s">
        <v>644</v>
      </c>
      <c r="B26" s="15">
        <v>474246.4504120737</v>
      </c>
      <c r="C26" s="15">
        <v>2570523.212120581</v>
      </c>
      <c r="D26" s="15">
        <v>265067.34329953429</v>
      </c>
      <c r="E26" s="15">
        <v>584182.92392543855</v>
      </c>
      <c r="F26" s="15">
        <v>898594.80118830735</v>
      </c>
      <c r="G26" s="15">
        <v>110108.4395888502</v>
      </c>
      <c r="H26" s="16">
        <v>4428476.7201227117</v>
      </c>
      <c r="I26" s="17">
        <v>0</v>
      </c>
      <c r="J26" s="17">
        <v>860859.90348289232</v>
      </c>
      <c r="K26" s="17">
        <v>383357.53671856929</v>
      </c>
      <c r="L26" s="18">
        <v>1244217.4402014615</v>
      </c>
      <c r="M26" s="89">
        <v>5672694.160324173</v>
      </c>
      <c r="O26" s="18">
        <v>103600</v>
      </c>
    </row>
    <row r="27" spans="1:15" x14ac:dyDescent="0.25">
      <c r="A27" s="20" t="s">
        <v>645</v>
      </c>
      <c r="B27" s="85">
        <v>2650048.9793012948</v>
      </c>
      <c r="C27" s="85">
        <v>16267967.557429554</v>
      </c>
      <c r="D27" s="85">
        <v>5829891.8161741253</v>
      </c>
      <c r="E27" s="85">
        <v>4618486.5504620513</v>
      </c>
      <c r="F27" s="85">
        <v>5648789.048879765</v>
      </c>
      <c r="G27" s="85">
        <v>1663268.6629364584</v>
      </c>
      <c r="H27" s="21">
        <v>34028403.635881953</v>
      </c>
      <c r="I27" s="86">
        <v>1148727.8343691258</v>
      </c>
      <c r="J27" s="86">
        <v>3664778.4849295542</v>
      </c>
      <c r="K27" s="86">
        <v>3508817.0842875117</v>
      </c>
      <c r="L27" s="22">
        <v>8322323.4035861911</v>
      </c>
      <c r="M27" s="91">
        <v>42350727.039468147</v>
      </c>
      <c r="O27" s="22">
        <v>2804580</v>
      </c>
    </row>
    <row r="28" spans="1:15" x14ac:dyDescent="0.25">
      <c r="C28" s="26"/>
    </row>
    <row r="29" spans="1:15" x14ac:dyDescent="0.25">
      <c r="C29" s="33"/>
    </row>
    <row r="30" spans="1:15" s="23" customFormat="1" ht="12.75" x14ac:dyDescent="0.2">
      <c r="A30" s="23" t="s">
        <v>647</v>
      </c>
    </row>
    <row r="32" spans="1:15" x14ac:dyDescent="0.25">
      <c r="C32" s="26"/>
      <c r="D32" s="33"/>
    </row>
  </sheetData>
  <mergeCells count="2">
    <mergeCell ref="A1:M1"/>
    <mergeCell ref="A15:M15"/>
  </mergeCells>
  <pageMargins left="0.7" right="0.7" top="0.75" bottom="0.7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O632"/>
  <sheetViews>
    <sheetView topLeftCell="C1" workbookViewId="0">
      <pane ySplit="1" topLeftCell="A183" activePane="bottomLeft" state="frozen"/>
      <selection pane="bottomLeft" activeCell="AB1" sqref="AB1:AB1048576"/>
    </sheetView>
  </sheetViews>
  <sheetFormatPr defaultRowHeight="15" outlineLevelCol="1" x14ac:dyDescent="0.25"/>
  <cols>
    <col min="1" max="1" width="5.42578125" style="2" customWidth="1"/>
    <col min="2" max="2" width="9.85546875" style="67" bestFit="1" customWidth="1"/>
    <col min="3" max="3" width="7.85546875" style="65" bestFit="1" customWidth="1"/>
    <col min="4" max="4" width="55.28515625" style="67" bestFit="1" customWidth="1"/>
    <col min="5" max="5" width="9.140625" style="65"/>
    <col min="6" max="7" width="9.140625" style="67"/>
    <col min="8" max="8" width="42.85546875" style="67" bestFit="1" customWidth="1"/>
    <col min="9" max="12" width="9.140625" style="67"/>
    <col min="13" max="13" width="9.140625" style="82"/>
    <col min="14" max="14" width="11.5703125" style="77" hidden="1" customWidth="1" outlineLevel="1"/>
    <col min="15" max="16" width="9.5703125" style="68" hidden="1" customWidth="1" outlineLevel="1"/>
    <col min="17" max="17" width="12.7109375" style="78" customWidth="1" collapsed="1"/>
    <col min="18" max="18" width="13.28515625" style="79" hidden="1" customWidth="1" outlineLevel="1"/>
    <col min="19" max="19" width="9.42578125" style="69" hidden="1" customWidth="1" outlineLevel="1"/>
    <col min="20" max="20" width="11.140625" style="69" hidden="1" customWidth="1" outlineLevel="1"/>
    <col min="21" max="21" width="10.5703125" style="80" customWidth="1" collapsed="1"/>
    <col min="22" max="22" width="11.7109375" style="79" hidden="1" customWidth="1" outlineLevel="1"/>
    <col min="23" max="23" width="11.7109375" style="69" hidden="1" customWidth="1" outlineLevel="1"/>
    <col min="24" max="24" width="9.7109375" style="69" hidden="1" customWidth="1" outlineLevel="1"/>
    <col min="25" max="25" width="11.7109375" style="80" bestFit="1" customWidth="1" collapsed="1"/>
    <col min="26" max="26" width="11.7109375" style="79" hidden="1" customWidth="1" outlineLevel="1"/>
    <col min="27" max="27" width="10.7109375" style="69" hidden="1" customWidth="1" outlineLevel="1"/>
    <col min="28" max="28" width="9.7109375" style="69" hidden="1" customWidth="1" outlineLevel="1"/>
    <col min="29" max="29" width="11.7109375" style="80" bestFit="1" customWidth="1" collapsed="1"/>
    <col min="30" max="30" width="11.7109375" style="79" hidden="1" customWidth="1" outlineLevel="1"/>
    <col min="31" max="31" width="9.7109375" style="69" hidden="1" customWidth="1" outlineLevel="1"/>
    <col min="32" max="32" width="10.7109375" style="69" hidden="1" customWidth="1" outlineLevel="1"/>
    <col min="33" max="33" width="10.7109375" style="80" customWidth="1" collapsed="1"/>
    <col min="34" max="34" width="11.28515625" style="79" hidden="1" customWidth="1" outlineLevel="1"/>
    <col min="35" max="35" width="10.42578125" style="69" hidden="1" customWidth="1" outlineLevel="1"/>
    <col min="36" max="36" width="10.42578125" style="80" customWidth="1" collapsed="1"/>
    <col min="37" max="37" width="11.5703125" style="77" hidden="1" customWidth="1" outlineLevel="1"/>
    <col min="38" max="38" width="13.5703125" style="69" hidden="1" customWidth="1" outlineLevel="1"/>
    <col min="39" max="39" width="11.5703125" style="68" hidden="1" customWidth="1" outlineLevel="1"/>
    <col min="40" max="40" width="11.5703125" style="78" bestFit="1" customWidth="1" collapsed="1"/>
    <col min="41" max="41" width="13.28515625" style="74" bestFit="1" customWidth="1"/>
    <col min="42" max="16384" width="9.140625" style="4"/>
  </cols>
  <sheetData>
    <row r="1" spans="1:41" s="1" customFormat="1" ht="75" x14ac:dyDescent="0.25">
      <c r="A1" s="64" t="s">
        <v>0</v>
      </c>
      <c r="B1" s="71" t="s">
        <v>1</v>
      </c>
      <c r="C1" s="71" t="s">
        <v>2</v>
      </c>
      <c r="D1" s="71" t="s">
        <v>3</v>
      </c>
      <c r="E1" s="71" t="s">
        <v>4</v>
      </c>
      <c r="F1" s="71" t="s">
        <v>5</v>
      </c>
      <c r="G1" s="71" t="s">
        <v>6</v>
      </c>
      <c r="H1" s="71" t="s">
        <v>7</v>
      </c>
      <c r="I1" s="71" t="s">
        <v>8</v>
      </c>
      <c r="J1" s="71" t="s">
        <v>9</v>
      </c>
      <c r="K1" s="99" t="s">
        <v>10</v>
      </c>
      <c r="L1" s="71" t="s">
        <v>11</v>
      </c>
      <c r="M1" s="81" t="s">
        <v>12</v>
      </c>
      <c r="N1" s="75" t="s">
        <v>707</v>
      </c>
      <c r="O1" s="72" t="s">
        <v>708</v>
      </c>
      <c r="P1" s="72" t="s">
        <v>709</v>
      </c>
      <c r="Q1" s="76" t="s">
        <v>13</v>
      </c>
      <c r="R1" s="75" t="s">
        <v>14</v>
      </c>
      <c r="S1" s="72" t="s">
        <v>725</v>
      </c>
      <c r="T1" s="72" t="s">
        <v>726</v>
      </c>
      <c r="U1" s="76" t="s">
        <v>15</v>
      </c>
      <c r="V1" s="75" t="s">
        <v>16</v>
      </c>
      <c r="W1" s="72" t="s">
        <v>17</v>
      </c>
      <c r="X1" s="72" t="s">
        <v>18</v>
      </c>
      <c r="Y1" s="76" t="s">
        <v>19</v>
      </c>
      <c r="Z1" s="75" t="s">
        <v>20</v>
      </c>
      <c r="AA1" s="72" t="s">
        <v>21</v>
      </c>
      <c r="AB1" s="72" t="s">
        <v>22</v>
      </c>
      <c r="AC1" s="76" t="s">
        <v>23</v>
      </c>
      <c r="AD1" s="75" t="s">
        <v>24</v>
      </c>
      <c r="AE1" s="72" t="s">
        <v>25</v>
      </c>
      <c r="AF1" s="72" t="s">
        <v>26</v>
      </c>
      <c r="AG1" s="76" t="s">
        <v>27</v>
      </c>
      <c r="AH1" s="75" t="s">
        <v>28</v>
      </c>
      <c r="AI1" s="72" t="s">
        <v>29</v>
      </c>
      <c r="AJ1" s="76" t="s">
        <v>30</v>
      </c>
      <c r="AK1" s="75" t="s">
        <v>31</v>
      </c>
      <c r="AL1" s="72" t="s">
        <v>32</v>
      </c>
      <c r="AM1" s="72" t="s">
        <v>33</v>
      </c>
      <c r="AN1" s="76" t="s">
        <v>34</v>
      </c>
      <c r="AO1" s="73" t="s">
        <v>35</v>
      </c>
    </row>
    <row r="2" spans="1:41" x14ac:dyDescent="0.25">
      <c r="A2" s="70">
        <v>60</v>
      </c>
      <c r="B2" s="66" t="s">
        <v>42</v>
      </c>
      <c r="C2" s="65">
        <v>15</v>
      </c>
      <c r="D2" s="65" t="s">
        <v>43</v>
      </c>
      <c r="E2" s="65">
        <v>1</v>
      </c>
      <c r="F2" s="66" t="s">
        <v>37</v>
      </c>
      <c r="G2" s="66" t="s">
        <v>44</v>
      </c>
      <c r="H2" s="66" t="s">
        <v>45</v>
      </c>
      <c r="I2" s="66">
        <v>601600</v>
      </c>
      <c r="J2" s="67">
        <v>12</v>
      </c>
      <c r="K2" s="100">
        <v>1</v>
      </c>
      <c r="L2" s="67" t="s">
        <v>41</v>
      </c>
      <c r="M2" s="82" t="s">
        <v>41</v>
      </c>
      <c r="N2" s="77">
        <v>189</v>
      </c>
      <c r="O2" s="68">
        <v>0</v>
      </c>
      <c r="P2" s="68">
        <v>0</v>
      </c>
      <c r="Q2" s="78">
        <v>189</v>
      </c>
      <c r="R2" s="77">
        <v>0</v>
      </c>
      <c r="S2" s="68">
        <v>0</v>
      </c>
      <c r="T2" s="68">
        <v>0</v>
      </c>
      <c r="U2" s="78">
        <v>0</v>
      </c>
      <c r="V2" s="77">
        <v>0</v>
      </c>
      <c r="W2" s="68">
        <v>0</v>
      </c>
      <c r="X2" s="68">
        <v>0</v>
      </c>
      <c r="Y2" s="78">
        <v>0</v>
      </c>
      <c r="Z2" s="77">
        <v>0</v>
      </c>
      <c r="AA2" s="68">
        <v>0</v>
      </c>
      <c r="AB2" s="68">
        <v>0</v>
      </c>
      <c r="AC2" s="78">
        <v>0</v>
      </c>
      <c r="AD2" s="77">
        <v>1900</v>
      </c>
      <c r="AE2" s="68">
        <v>0</v>
      </c>
      <c r="AF2" s="68">
        <v>0</v>
      </c>
      <c r="AG2" s="78">
        <v>1900</v>
      </c>
      <c r="AH2" s="77">
        <v>0</v>
      </c>
      <c r="AI2" s="68">
        <v>0</v>
      </c>
      <c r="AJ2" s="78">
        <v>0</v>
      </c>
      <c r="AK2" s="77">
        <v>0</v>
      </c>
      <c r="AL2" s="68">
        <v>0</v>
      </c>
      <c r="AM2" s="68">
        <v>0</v>
      </c>
      <c r="AN2" s="78">
        <v>0</v>
      </c>
      <c r="AO2" s="74">
        <v>1900</v>
      </c>
    </row>
    <row r="3" spans="1:41" x14ac:dyDescent="0.25">
      <c r="A3" s="70">
        <v>10</v>
      </c>
      <c r="B3" s="66" t="s">
        <v>46</v>
      </c>
      <c r="C3" s="65">
        <v>101</v>
      </c>
      <c r="D3" s="65" t="s">
        <v>47</v>
      </c>
      <c r="E3" s="65">
        <v>1</v>
      </c>
      <c r="F3" s="65" t="s">
        <v>48</v>
      </c>
      <c r="G3" s="66" t="s">
        <v>49</v>
      </c>
      <c r="H3" s="66" t="s">
        <v>50</v>
      </c>
      <c r="I3" s="66">
        <v>108701</v>
      </c>
      <c r="J3" s="67">
        <v>12</v>
      </c>
      <c r="K3" s="100">
        <v>2</v>
      </c>
      <c r="L3" s="67" t="s">
        <v>51</v>
      </c>
      <c r="M3" s="82" t="s">
        <v>51</v>
      </c>
      <c r="N3" s="77">
        <v>21106</v>
      </c>
      <c r="O3" s="68">
        <v>415</v>
      </c>
      <c r="P3" s="68">
        <v>5785</v>
      </c>
      <c r="Q3" s="78">
        <v>27306</v>
      </c>
      <c r="R3" s="77">
        <v>208183.03108090546</v>
      </c>
      <c r="S3" s="68">
        <v>1597.1995722944091</v>
      </c>
      <c r="T3" s="68">
        <v>8551.2200793863831</v>
      </c>
      <c r="U3" s="78">
        <v>218331.45073258624</v>
      </c>
      <c r="V3" s="77">
        <v>0</v>
      </c>
      <c r="W3" s="68">
        <v>1740.3871203835015</v>
      </c>
      <c r="X3" s="68">
        <v>84.805938647378909</v>
      </c>
      <c r="Y3" s="78">
        <v>1825.1930590308805</v>
      </c>
      <c r="Z3" s="77">
        <v>0</v>
      </c>
      <c r="AA3" s="68">
        <v>2508.2450472574219</v>
      </c>
      <c r="AB3" s="68">
        <v>1481.6429711186288</v>
      </c>
      <c r="AC3" s="78">
        <v>3989.8880183760507</v>
      </c>
      <c r="AD3" s="77">
        <v>63283.551109429078</v>
      </c>
      <c r="AE3" s="68">
        <v>595.91463915816234</v>
      </c>
      <c r="AF3" s="68">
        <v>2399.867669126148</v>
      </c>
      <c r="AG3" s="78">
        <v>66279.33341771338</v>
      </c>
      <c r="AH3" s="77">
        <v>0</v>
      </c>
      <c r="AI3" s="68">
        <v>6025.761565372457</v>
      </c>
      <c r="AJ3" s="78">
        <v>6025.761565372457</v>
      </c>
      <c r="AK3" s="77">
        <v>0</v>
      </c>
      <c r="AL3" s="68">
        <v>118781.09999999999</v>
      </c>
      <c r="AM3" s="68">
        <v>0</v>
      </c>
      <c r="AN3" s="78">
        <v>118781.09999999999</v>
      </c>
      <c r="AO3" s="74">
        <v>415232.726793079</v>
      </c>
    </row>
    <row r="4" spans="1:41" x14ac:dyDescent="0.25">
      <c r="A4" s="70">
        <v>60</v>
      </c>
      <c r="B4" s="66" t="s">
        <v>42</v>
      </c>
      <c r="C4" s="65">
        <v>101</v>
      </c>
      <c r="D4" s="65" t="s">
        <v>47</v>
      </c>
      <c r="E4" s="65">
        <v>1</v>
      </c>
      <c r="F4" s="66" t="s">
        <v>52</v>
      </c>
      <c r="G4" s="66" t="s">
        <v>53</v>
      </c>
      <c r="H4" s="66" t="s">
        <v>54</v>
      </c>
      <c r="I4" s="66">
        <v>601490</v>
      </c>
      <c r="J4" s="67">
        <v>12</v>
      </c>
      <c r="K4" s="100">
        <v>2</v>
      </c>
      <c r="L4" s="67" t="s">
        <v>51</v>
      </c>
      <c r="M4" s="82" t="s">
        <v>51</v>
      </c>
      <c r="N4" s="77">
        <v>2775</v>
      </c>
      <c r="O4" s="68">
        <v>55</v>
      </c>
      <c r="P4" s="68">
        <v>761</v>
      </c>
      <c r="Q4" s="78">
        <v>3591</v>
      </c>
      <c r="R4" s="77">
        <v>28377.257685361379</v>
      </c>
      <c r="S4" s="68">
        <v>210.04701033140054</v>
      </c>
      <c r="T4" s="68">
        <v>1124.5671758982094</v>
      </c>
      <c r="U4" s="78">
        <v>29711.871871590989</v>
      </c>
      <c r="V4" s="77">
        <v>0</v>
      </c>
      <c r="W4" s="68">
        <v>228.87754154021658</v>
      </c>
      <c r="X4" s="68">
        <v>11.152791536026429</v>
      </c>
      <c r="Y4" s="78">
        <v>240.03033307624301</v>
      </c>
      <c r="Z4" s="77">
        <v>0</v>
      </c>
      <c r="AA4" s="68">
        <v>329.85819837037286</v>
      </c>
      <c r="AB4" s="68">
        <v>194.85021274763773</v>
      </c>
      <c r="AC4" s="78">
        <v>524.70841111801064</v>
      </c>
      <c r="AD4" s="77">
        <v>8322.3918565135791</v>
      </c>
      <c r="AE4" s="68">
        <v>78.368471003331166</v>
      </c>
      <c r="AF4" s="68">
        <v>315.605537238409</v>
      </c>
      <c r="AG4" s="78">
        <v>8716.3658647553184</v>
      </c>
      <c r="AH4" s="77">
        <v>0</v>
      </c>
      <c r="AI4" s="68">
        <v>792.44524211720841</v>
      </c>
      <c r="AJ4" s="78">
        <v>792.44524211720841</v>
      </c>
      <c r="AK4" s="77">
        <v>0</v>
      </c>
      <c r="AL4" s="68">
        <v>15620.849999999999</v>
      </c>
      <c r="AM4" s="68">
        <v>0</v>
      </c>
      <c r="AN4" s="78">
        <v>15620.849999999999</v>
      </c>
      <c r="AO4" s="74">
        <v>55606.271722657766</v>
      </c>
    </row>
    <row r="5" spans="1:41" x14ac:dyDescent="0.25">
      <c r="A5" s="70">
        <v>50</v>
      </c>
      <c r="B5" s="66" t="s">
        <v>55</v>
      </c>
      <c r="C5" s="65">
        <v>101</v>
      </c>
      <c r="D5" s="65" t="s">
        <v>47</v>
      </c>
      <c r="E5" s="65">
        <v>2</v>
      </c>
      <c r="F5" s="66" t="s">
        <v>48</v>
      </c>
      <c r="G5" s="66" t="s">
        <v>56</v>
      </c>
      <c r="H5" s="66" t="s">
        <v>57</v>
      </c>
      <c r="I5" s="66">
        <v>505911</v>
      </c>
      <c r="J5" s="67">
        <v>12</v>
      </c>
      <c r="K5" s="100">
        <v>2</v>
      </c>
      <c r="L5" s="67" t="s">
        <v>51</v>
      </c>
      <c r="M5" s="82" t="s">
        <v>51</v>
      </c>
      <c r="N5" s="77">
        <v>284</v>
      </c>
      <c r="O5" s="68">
        <v>5</v>
      </c>
      <c r="P5" s="68">
        <v>78</v>
      </c>
      <c r="Q5" s="78">
        <v>367</v>
      </c>
      <c r="R5" s="77">
        <v>2798.0360509299167</v>
      </c>
      <c r="S5" s="68">
        <v>21.466792757344468</v>
      </c>
      <c r="T5" s="68">
        <v>114.93070274426142</v>
      </c>
      <c r="U5" s="78">
        <v>2934.4335464315227</v>
      </c>
      <c r="V5" s="77">
        <v>0</v>
      </c>
      <c r="W5" s="68">
        <v>23.391271998122939</v>
      </c>
      <c r="X5" s="68">
        <v>1.1398146738294901</v>
      </c>
      <c r="Y5" s="78">
        <v>24.53108667195243</v>
      </c>
      <c r="Z5" s="77">
        <v>0</v>
      </c>
      <c r="AA5" s="68">
        <v>33.711489502068183</v>
      </c>
      <c r="AB5" s="68">
        <v>19.913680890666399</v>
      </c>
      <c r="AC5" s="78">
        <v>53.625170392734582</v>
      </c>
      <c r="AD5" s="77">
        <v>850.54798422179999</v>
      </c>
      <c r="AE5" s="68">
        <v>8.0092533718247108</v>
      </c>
      <c r="AF5" s="68">
        <v>32.254868328180478</v>
      </c>
      <c r="AG5" s="78">
        <v>890.81210592180514</v>
      </c>
      <c r="AH5" s="77">
        <v>0</v>
      </c>
      <c r="AI5" s="68">
        <v>80.987859609305346</v>
      </c>
      <c r="AJ5" s="78">
        <v>80.987859609305346</v>
      </c>
      <c r="AK5" s="77">
        <v>0</v>
      </c>
      <c r="AL5" s="68">
        <v>1596.4499999999998</v>
      </c>
      <c r="AM5" s="68">
        <v>0</v>
      </c>
      <c r="AN5" s="78">
        <v>1596.4499999999998</v>
      </c>
      <c r="AO5" s="74">
        <v>5580.8397690273196</v>
      </c>
    </row>
    <row r="6" spans="1:41" x14ac:dyDescent="0.25">
      <c r="A6" s="70">
        <v>10</v>
      </c>
      <c r="B6" s="67" t="s">
        <v>46</v>
      </c>
      <c r="C6" s="65">
        <v>101</v>
      </c>
      <c r="D6" s="65" t="s">
        <v>47</v>
      </c>
      <c r="E6" s="65">
        <v>2</v>
      </c>
      <c r="F6" s="65" t="s">
        <v>48</v>
      </c>
      <c r="G6" s="67" t="s">
        <v>49</v>
      </c>
      <c r="H6" s="67" t="s">
        <v>50</v>
      </c>
      <c r="I6" s="67">
        <v>108701</v>
      </c>
      <c r="J6" s="67">
        <v>12</v>
      </c>
      <c r="K6" s="100">
        <v>2</v>
      </c>
      <c r="L6" s="67" t="s">
        <v>51</v>
      </c>
      <c r="M6" s="82" t="s">
        <v>51</v>
      </c>
      <c r="N6" s="77">
        <v>26211</v>
      </c>
      <c r="O6" s="68">
        <v>454</v>
      </c>
      <c r="P6" s="68">
        <v>7185</v>
      </c>
      <c r="Q6" s="78">
        <v>33850</v>
      </c>
      <c r="R6" s="77">
        <v>258074.98725879478</v>
      </c>
      <c r="S6" s="68">
        <v>1979.9752992809547</v>
      </c>
      <c r="T6" s="68">
        <v>10600.556642760897</v>
      </c>
      <c r="U6" s="78">
        <v>270655.5192008366</v>
      </c>
      <c r="V6" s="77">
        <v>0</v>
      </c>
      <c r="W6" s="68">
        <v>2157.4783573200589</v>
      </c>
      <c r="X6" s="68">
        <v>105.13004552895978</v>
      </c>
      <c r="Y6" s="78">
        <v>2262.6084028490186</v>
      </c>
      <c r="Z6" s="77">
        <v>0</v>
      </c>
      <c r="AA6" s="68">
        <v>3109.3567292779512</v>
      </c>
      <c r="AB6" s="68">
        <v>1836.7250630764513</v>
      </c>
      <c r="AC6" s="78">
        <v>4946.0817923544028</v>
      </c>
      <c r="AD6" s="77">
        <v>78449.725520185093</v>
      </c>
      <c r="AE6" s="68">
        <v>738.72813797347828</v>
      </c>
      <c r="AF6" s="68">
        <v>2975.0062477081997</v>
      </c>
      <c r="AG6" s="78">
        <v>82163.459905866766</v>
      </c>
      <c r="AH6" s="77">
        <v>0</v>
      </c>
      <c r="AI6" s="68">
        <v>7469.8611655994164</v>
      </c>
      <c r="AJ6" s="78">
        <v>7469.8611655994164</v>
      </c>
      <c r="AK6" s="77">
        <v>0</v>
      </c>
      <c r="AL6" s="68">
        <v>147247.5</v>
      </c>
      <c r="AM6" s="68">
        <v>0</v>
      </c>
      <c r="AN6" s="78">
        <v>147247.5</v>
      </c>
      <c r="AO6" s="74">
        <v>514745.03046750621</v>
      </c>
    </row>
    <row r="7" spans="1:41" x14ac:dyDescent="0.25">
      <c r="A7" s="70">
        <v>50</v>
      </c>
      <c r="B7" s="67" t="s">
        <v>55</v>
      </c>
      <c r="C7" s="65">
        <v>101</v>
      </c>
      <c r="D7" s="65" t="s">
        <v>47</v>
      </c>
      <c r="E7" s="65">
        <v>3</v>
      </c>
      <c r="F7" s="67" t="s">
        <v>52</v>
      </c>
      <c r="G7" s="67" t="s">
        <v>58</v>
      </c>
      <c r="H7" s="67" t="s">
        <v>59</v>
      </c>
      <c r="I7" s="67" t="s">
        <v>60</v>
      </c>
      <c r="J7" s="67">
        <v>12</v>
      </c>
      <c r="K7" s="100">
        <v>2</v>
      </c>
      <c r="L7" s="67" t="s">
        <v>51</v>
      </c>
      <c r="M7" s="82" t="s">
        <v>51</v>
      </c>
      <c r="N7" s="77">
        <v>2336</v>
      </c>
      <c r="O7" s="68">
        <v>44</v>
      </c>
      <c r="P7" s="68">
        <v>640</v>
      </c>
      <c r="Q7" s="78">
        <v>3020</v>
      </c>
      <c r="R7" s="77">
        <v>23865.028741239588</v>
      </c>
      <c r="S7" s="68">
        <v>176.64772241738501</v>
      </c>
      <c r="T7" s="68">
        <v>945.75128688738289</v>
      </c>
      <c r="U7" s="78">
        <v>24987.427750544353</v>
      </c>
      <c r="V7" s="77">
        <v>0</v>
      </c>
      <c r="W7" s="68">
        <v>192.48403660580732</v>
      </c>
      <c r="X7" s="68">
        <v>9.3794014031745512</v>
      </c>
      <c r="Y7" s="78">
        <v>201.86343800898186</v>
      </c>
      <c r="Z7" s="77">
        <v>0</v>
      </c>
      <c r="AA7" s="68">
        <v>277.40789726497525</v>
      </c>
      <c r="AB7" s="68">
        <v>163.86734683872623</v>
      </c>
      <c r="AC7" s="78">
        <v>441.27524410370148</v>
      </c>
      <c r="AD7" s="77">
        <v>6999.0597066753026</v>
      </c>
      <c r="AE7" s="68">
        <v>65.907207582862753</v>
      </c>
      <c r="AF7" s="68">
        <v>265.42153229183936</v>
      </c>
      <c r="AG7" s="78">
        <v>7330.3884465500041</v>
      </c>
      <c r="AH7" s="77">
        <v>0</v>
      </c>
      <c r="AI7" s="68">
        <v>666.43960768420197</v>
      </c>
      <c r="AJ7" s="78">
        <v>666.43960768420197</v>
      </c>
      <c r="AK7" s="77">
        <v>0</v>
      </c>
      <c r="AL7" s="68">
        <v>13136.999999999998</v>
      </c>
      <c r="AM7" s="68">
        <v>0</v>
      </c>
      <c r="AN7" s="78">
        <v>13136.999999999998</v>
      </c>
      <c r="AO7" s="74">
        <v>46764.394486891244</v>
      </c>
    </row>
    <row r="8" spans="1:41" x14ac:dyDescent="0.25">
      <c r="A8" s="70">
        <v>10</v>
      </c>
      <c r="B8" s="66" t="s">
        <v>46</v>
      </c>
      <c r="C8" s="65">
        <v>101</v>
      </c>
      <c r="D8" s="65" t="s">
        <v>47</v>
      </c>
      <c r="E8" s="65">
        <v>3</v>
      </c>
      <c r="F8" s="66" t="s">
        <v>48</v>
      </c>
      <c r="G8" s="66" t="s">
        <v>49</v>
      </c>
      <c r="H8" s="66" t="s">
        <v>50</v>
      </c>
      <c r="I8" s="66">
        <v>108701</v>
      </c>
      <c r="J8" s="67">
        <v>12</v>
      </c>
      <c r="K8" s="100">
        <v>2</v>
      </c>
      <c r="L8" s="67" t="s">
        <v>51</v>
      </c>
      <c r="M8" s="82" t="s">
        <v>51</v>
      </c>
      <c r="N8" s="77">
        <v>21879</v>
      </c>
      <c r="O8" s="68">
        <v>411</v>
      </c>
      <c r="P8" s="68">
        <v>5997</v>
      </c>
      <c r="Q8" s="78">
        <v>28287</v>
      </c>
      <c r="R8" s="77">
        <v>215662.25006172905</v>
      </c>
      <c r="S8" s="68">
        <v>1654.5808357684007</v>
      </c>
      <c r="T8" s="68">
        <v>8858.4326662858948</v>
      </c>
      <c r="U8" s="78">
        <v>226175.26356378334</v>
      </c>
      <c r="V8" s="77">
        <v>0</v>
      </c>
      <c r="W8" s="68">
        <v>1802.9125640624079</v>
      </c>
      <c r="X8" s="68">
        <v>87.852691222383626</v>
      </c>
      <c r="Y8" s="78">
        <v>1890.7652552847915</v>
      </c>
      <c r="Z8" s="77">
        <v>0</v>
      </c>
      <c r="AA8" s="68">
        <v>2598.3566854087271</v>
      </c>
      <c r="AB8" s="68">
        <v>1534.872728485778</v>
      </c>
      <c r="AC8" s="78">
        <v>4133.2294138945053</v>
      </c>
      <c r="AD8" s="77">
        <v>65557.086729378891</v>
      </c>
      <c r="AE8" s="68">
        <v>617.32356983325792</v>
      </c>
      <c r="AF8" s="68">
        <v>2486.0857231586956</v>
      </c>
      <c r="AG8" s="78">
        <v>68660.496022370848</v>
      </c>
      <c r="AH8" s="77">
        <v>0</v>
      </c>
      <c r="AI8" s="68">
        <v>6242.2441001864318</v>
      </c>
      <c r="AJ8" s="78">
        <v>6242.2441001864318</v>
      </c>
      <c r="AK8" s="77">
        <v>0</v>
      </c>
      <c r="AL8" s="68">
        <v>123048.45</v>
      </c>
      <c r="AM8" s="68">
        <v>0</v>
      </c>
      <c r="AN8" s="78">
        <v>123048.45</v>
      </c>
      <c r="AO8" s="74">
        <v>430150.44835551991</v>
      </c>
    </row>
    <row r="9" spans="1:41" x14ac:dyDescent="0.25">
      <c r="A9" s="70">
        <v>10</v>
      </c>
      <c r="B9" s="66" t="s">
        <v>46</v>
      </c>
      <c r="C9" s="65">
        <v>101</v>
      </c>
      <c r="D9" s="65" t="s">
        <v>47</v>
      </c>
      <c r="E9" s="65">
        <v>4</v>
      </c>
      <c r="F9" s="66" t="s">
        <v>48</v>
      </c>
      <c r="G9" s="66" t="s">
        <v>49</v>
      </c>
      <c r="H9" s="66" t="s">
        <v>50</v>
      </c>
      <c r="I9" s="66">
        <v>108701</v>
      </c>
      <c r="J9" s="67">
        <v>12</v>
      </c>
      <c r="K9" s="100">
        <v>2</v>
      </c>
      <c r="L9" s="67" t="s">
        <v>51</v>
      </c>
      <c r="M9" s="82" t="s">
        <v>51</v>
      </c>
      <c r="N9" s="77">
        <v>18591</v>
      </c>
      <c r="O9" s="68">
        <v>476</v>
      </c>
      <c r="P9" s="68">
        <v>5096</v>
      </c>
      <c r="Q9" s="78">
        <v>24163</v>
      </c>
      <c r="R9" s="77">
        <v>184220.55885182446</v>
      </c>
      <c r="S9" s="68">
        <v>1413.3572572090313</v>
      </c>
      <c r="T9" s="68">
        <v>7566.9497831323952</v>
      </c>
      <c r="U9" s="78">
        <v>193200.86589216586</v>
      </c>
      <c r="V9" s="77">
        <v>0</v>
      </c>
      <c r="W9" s="68">
        <v>1540.0635021543451</v>
      </c>
      <c r="X9" s="68">
        <v>75.044528511558511</v>
      </c>
      <c r="Y9" s="78">
        <v>1615.1080306659037</v>
      </c>
      <c r="Z9" s="77">
        <v>0</v>
      </c>
      <c r="AA9" s="68">
        <v>2219.5387488786746</v>
      </c>
      <c r="AB9" s="68">
        <v>1311.1015568424311</v>
      </c>
      <c r="AC9" s="78">
        <v>3530.6403057211055</v>
      </c>
      <c r="AD9" s="77">
        <v>55999.430361720311</v>
      </c>
      <c r="AE9" s="68">
        <v>527.32313139891153</v>
      </c>
      <c r="AF9" s="68">
        <v>2123.6359221085149</v>
      </c>
      <c r="AG9" s="78">
        <v>58650.389415227735</v>
      </c>
      <c r="AH9" s="77">
        <v>0</v>
      </c>
      <c r="AI9" s="68">
        <v>5332.1788875739649</v>
      </c>
      <c r="AJ9" s="78">
        <v>5332.1788875739649</v>
      </c>
      <c r="AK9" s="77">
        <v>0</v>
      </c>
      <c r="AL9" s="68">
        <v>105109.04999999999</v>
      </c>
      <c r="AM9" s="68">
        <v>0</v>
      </c>
      <c r="AN9" s="78">
        <v>105109.04999999999</v>
      </c>
      <c r="AO9" s="74">
        <v>367438.23253135453</v>
      </c>
    </row>
    <row r="10" spans="1:41" x14ac:dyDescent="0.25">
      <c r="A10" s="70">
        <v>10</v>
      </c>
      <c r="B10" s="67" t="s">
        <v>46</v>
      </c>
      <c r="C10" s="65">
        <v>101</v>
      </c>
      <c r="D10" s="65" t="s">
        <v>47</v>
      </c>
      <c r="E10" s="65">
        <v>5</v>
      </c>
      <c r="F10" s="65" t="s">
        <v>48</v>
      </c>
      <c r="G10" s="67" t="s">
        <v>49</v>
      </c>
      <c r="H10" s="67" t="s">
        <v>50</v>
      </c>
      <c r="I10" s="67">
        <v>108701</v>
      </c>
      <c r="J10" s="67">
        <v>12</v>
      </c>
      <c r="K10" s="100">
        <v>2</v>
      </c>
      <c r="L10" s="67" t="s">
        <v>51</v>
      </c>
      <c r="M10" s="82" t="s">
        <v>51</v>
      </c>
      <c r="N10" s="77">
        <v>20150</v>
      </c>
      <c r="O10" s="68">
        <v>590</v>
      </c>
      <c r="P10" s="68">
        <v>5523</v>
      </c>
      <c r="Q10" s="78">
        <v>26263</v>
      </c>
      <c r="R10" s="77">
        <v>200231.1193612327</v>
      </c>
      <c r="S10" s="68">
        <v>1536.1917661747627</v>
      </c>
      <c r="T10" s="68">
        <v>8224.5914064646804</v>
      </c>
      <c r="U10" s="78">
        <v>209991.90253387217</v>
      </c>
      <c r="V10" s="77">
        <v>0</v>
      </c>
      <c r="W10" s="68">
        <v>1673.9100176749396</v>
      </c>
      <c r="X10" s="68">
        <v>81.566628825024253</v>
      </c>
      <c r="Y10" s="78">
        <v>1755.4766464999639</v>
      </c>
      <c r="Z10" s="77">
        <v>0</v>
      </c>
      <c r="AA10" s="68">
        <v>2412.4382800894191</v>
      </c>
      <c r="AB10" s="68">
        <v>1425.049049677307</v>
      </c>
      <c r="AC10" s="78">
        <v>3837.4873297667264</v>
      </c>
      <c r="AD10" s="77">
        <v>60866.326184242869</v>
      </c>
      <c r="AE10" s="68">
        <v>573.15264660553794</v>
      </c>
      <c r="AF10" s="68">
        <v>2308.2005637684033</v>
      </c>
      <c r="AG10" s="78">
        <v>63747.679394616811</v>
      </c>
      <c r="AH10" s="77">
        <v>0</v>
      </c>
      <c r="AI10" s="68">
        <v>5795.597157817946</v>
      </c>
      <c r="AJ10" s="78">
        <v>5795.597157817946</v>
      </c>
      <c r="AK10" s="77">
        <v>0</v>
      </c>
      <c r="AL10" s="68">
        <v>114244.04999999999</v>
      </c>
      <c r="AM10" s="68">
        <v>0</v>
      </c>
      <c r="AN10" s="78">
        <v>114244.04999999999</v>
      </c>
      <c r="AO10" s="74">
        <v>399372.19306257361</v>
      </c>
    </row>
    <row r="11" spans="1:41" x14ac:dyDescent="0.25">
      <c r="A11" s="70">
        <v>15</v>
      </c>
      <c r="B11" s="66" t="s">
        <v>61</v>
      </c>
      <c r="C11" s="65">
        <v>101</v>
      </c>
      <c r="D11" s="65" t="s">
        <v>47</v>
      </c>
      <c r="E11" s="65">
        <v>6</v>
      </c>
      <c r="F11" s="65" t="s">
        <v>52</v>
      </c>
      <c r="G11" s="66" t="s">
        <v>62</v>
      </c>
      <c r="H11" s="66" t="s">
        <v>63</v>
      </c>
      <c r="I11" s="66">
        <v>150000</v>
      </c>
      <c r="J11" s="67">
        <v>12</v>
      </c>
      <c r="K11" s="100">
        <v>2</v>
      </c>
      <c r="L11" s="67" t="s">
        <v>51</v>
      </c>
      <c r="M11" s="82" t="s">
        <v>51</v>
      </c>
      <c r="N11" s="77">
        <v>13929</v>
      </c>
      <c r="O11" s="68">
        <v>263</v>
      </c>
      <c r="P11" s="68">
        <v>3818</v>
      </c>
      <c r="Q11" s="78">
        <v>18010</v>
      </c>
      <c r="R11" s="77">
        <v>142320.91643368377</v>
      </c>
      <c r="S11" s="68">
        <v>1053.4521459394384</v>
      </c>
      <c r="T11" s="68">
        <v>5640.0598267687974</v>
      </c>
      <c r="U11" s="78">
        <v>149014.42840639199</v>
      </c>
      <c r="V11" s="77">
        <v>0</v>
      </c>
      <c r="W11" s="68">
        <v>1147.8932116790031</v>
      </c>
      <c r="X11" s="68">
        <v>55.934774593103867</v>
      </c>
      <c r="Y11" s="78">
        <v>1203.827986272107</v>
      </c>
      <c r="Z11" s="77">
        <v>0</v>
      </c>
      <c r="AA11" s="68">
        <v>1654.3431224311935</v>
      </c>
      <c r="AB11" s="68">
        <v>977.23540283624493</v>
      </c>
      <c r="AC11" s="78">
        <v>2631.5785252674386</v>
      </c>
      <c r="AD11" s="77">
        <v>41739.425601729206</v>
      </c>
      <c r="AE11" s="68">
        <v>393.04265184349606</v>
      </c>
      <c r="AF11" s="68">
        <v>1582.8615220450422</v>
      </c>
      <c r="AG11" s="78">
        <v>43715.329775617749</v>
      </c>
      <c r="AH11" s="77">
        <v>0</v>
      </c>
      <c r="AI11" s="68">
        <v>3974.3633557590988</v>
      </c>
      <c r="AJ11" s="78">
        <v>3974.3633557590988</v>
      </c>
      <c r="AK11" s="77">
        <v>0</v>
      </c>
      <c r="AL11" s="68">
        <v>78343.5</v>
      </c>
      <c r="AM11" s="68">
        <v>0</v>
      </c>
      <c r="AN11" s="78">
        <v>78343.5</v>
      </c>
      <c r="AO11" s="74">
        <v>278883.0280493084</v>
      </c>
    </row>
    <row r="12" spans="1:41" x14ac:dyDescent="0.25">
      <c r="A12" s="70">
        <v>10</v>
      </c>
      <c r="B12" s="67" t="s">
        <v>46</v>
      </c>
      <c r="C12" s="65">
        <v>101</v>
      </c>
      <c r="D12" s="65" t="s">
        <v>47</v>
      </c>
      <c r="E12" s="65">
        <v>6</v>
      </c>
      <c r="F12" s="66" t="s">
        <v>48</v>
      </c>
      <c r="G12" s="67" t="s">
        <v>49</v>
      </c>
      <c r="H12" s="67" t="s">
        <v>50</v>
      </c>
      <c r="I12" s="67">
        <v>108701</v>
      </c>
      <c r="J12" s="67">
        <v>12</v>
      </c>
      <c r="K12" s="100">
        <v>2</v>
      </c>
      <c r="L12" s="67" t="s">
        <v>51</v>
      </c>
      <c r="M12" s="82" t="s">
        <v>51</v>
      </c>
      <c r="N12" s="77">
        <v>7342</v>
      </c>
      <c r="O12" s="68">
        <v>138</v>
      </c>
      <c r="P12" s="68">
        <v>2013</v>
      </c>
      <c r="Q12" s="78">
        <v>9493</v>
      </c>
      <c r="R12" s="77">
        <v>72375.357578958312</v>
      </c>
      <c r="S12" s="68">
        <v>555.27047314842252</v>
      </c>
      <c r="T12" s="68">
        <v>2972.8533001397104</v>
      </c>
      <c r="U12" s="78">
        <v>75903.481352246454</v>
      </c>
      <c r="V12" s="77">
        <v>0</v>
      </c>
      <c r="W12" s="68">
        <v>605.04998658904924</v>
      </c>
      <c r="X12" s="68">
        <v>29.482999178919211</v>
      </c>
      <c r="Y12" s="78">
        <v>634.5329857679684</v>
      </c>
      <c r="Z12" s="77">
        <v>0</v>
      </c>
      <c r="AA12" s="68">
        <v>871.99773799218883</v>
      </c>
      <c r="AB12" s="68">
        <v>515.09692832451265</v>
      </c>
      <c r="AC12" s="78">
        <v>1387.0946663167015</v>
      </c>
      <c r="AD12" s="77">
        <v>22000.686687241272</v>
      </c>
      <c r="AE12" s="68">
        <v>207.17123231262124</v>
      </c>
      <c r="AF12" s="68">
        <v>834.32006822729511</v>
      </c>
      <c r="AG12" s="78">
        <v>23042.17798778119</v>
      </c>
      <c r="AH12" s="77">
        <v>0</v>
      </c>
      <c r="AI12" s="68">
        <v>2094.8712568695796</v>
      </c>
      <c r="AJ12" s="78">
        <v>2094.8712568695796</v>
      </c>
      <c r="AK12" s="77">
        <v>0</v>
      </c>
      <c r="AL12" s="68">
        <v>41294.549999999996</v>
      </c>
      <c r="AM12" s="68">
        <v>0</v>
      </c>
      <c r="AN12" s="78">
        <v>41294.549999999996</v>
      </c>
      <c r="AO12" s="74">
        <v>144356.70824898189</v>
      </c>
    </row>
    <row r="13" spans="1:41" x14ac:dyDescent="0.25">
      <c r="A13" s="70">
        <v>10</v>
      </c>
      <c r="B13" s="67" t="s">
        <v>46</v>
      </c>
      <c r="C13" s="65">
        <v>101</v>
      </c>
      <c r="D13" s="65" t="s">
        <v>47</v>
      </c>
      <c r="E13" s="65">
        <v>7</v>
      </c>
      <c r="F13" s="66" t="s">
        <v>48</v>
      </c>
      <c r="G13" s="67" t="s">
        <v>49</v>
      </c>
      <c r="H13" s="67" t="s">
        <v>50</v>
      </c>
      <c r="I13" s="67">
        <v>108701</v>
      </c>
      <c r="J13" s="67">
        <v>12</v>
      </c>
      <c r="K13" s="100">
        <v>2</v>
      </c>
      <c r="L13" s="67" t="s">
        <v>51</v>
      </c>
      <c r="M13" s="82" t="s">
        <v>51</v>
      </c>
      <c r="N13" s="77">
        <v>11626</v>
      </c>
      <c r="O13" s="68">
        <v>100</v>
      </c>
      <c r="P13" s="68">
        <v>3187</v>
      </c>
      <c r="Q13" s="78">
        <v>14913</v>
      </c>
      <c r="R13" s="77">
        <v>113697.85184609768</v>
      </c>
      <c r="S13" s="68">
        <v>872.30049152664333</v>
      </c>
      <c r="T13" s="68">
        <v>4670.1950136925634</v>
      </c>
      <c r="U13" s="78">
        <v>119240.34735131689</v>
      </c>
      <c r="V13" s="77">
        <v>0</v>
      </c>
      <c r="W13" s="68">
        <v>950.50146950410738</v>
      </c>
      <c r="X13" s="68">
        <v>46.316229511768903</v>
      </c>
      <c r="Y13" s="78">
        <v>996.81769901587631</v>
      </c>
      <c r="Z13" s="77">
        <v>0</v>
      </c>
      <c r="AA13" s="68">
        <v>1369.8622423551576</v>
      </c>
      <c r="AB13" s="68">
        <v>809.18998126023985</v>
      </c>
      <c r="AC13" s="78">
        <v>2179.0522236153975</v>
      </c>
      <c r="AD13" s="77">
        <v>34561.913048228074</v>
      </c>
      <c r="AE13" s="68">
        <v>325.45502870305705</v>
      </c>
      <c r="AF13" s="68">
        <v>1310.6726195590068</v>
      </c>
      <c r="AG13" s="78">
        <v>36198.040696490141</v>
      </c>
      <c r="AH13" s="77">
        <v>0</v>
      </c>
      <c r="AI13" s="68">
        <v>3290.9317448326174</v>
      </c>
      <c r="AJ13" s="78">
        <v>3290.9317448326174</v>
      </c>
      <c r="AK13" s="77">
        <v>0</v>
      </c>
      <c r="AL13" s="68">
        <v>64871.549999999996</v>
      </c>
      <c r="AM13" s="68">
        <v>0</v>
      </c>
      <c r="AN13" s="78">
        <v>64871.549999999996</v>
      </c>
      <c r="AO13" s="74">
        <v>226776.73971527093</v>
      </c>
    </row>
    <row r="14" spans="1:41" x14ac:dyDescent="0.25">
      <c r="A14" s="70">
        <v>60</v>
      </c>
      <c r="B14" s="66" t="s">
        <v>42</v>
      </c>
      <c r="C14" s="65">
        <v>101</v>
      </c>
      <c r="D14" s="65" t="s">
        <v>47</v>
      </c>
      <c r="E14" s="65">
        <v>7</v>
      </c>
      <c r="F14" s="66" t="s">
        <v>48</v>
      </c>
      <c r="G14" s="66" t="s">
        <v>53</v>
      </c>
      <c r="H14" s="66" t="s">
        <v>54</v>
      </c>
      <c r="I14" s="66">
        <v>601490</v>
      </c>
      <c r="J14" s="67">
        <v>12</v>
      </c>
      <c r="K14" s="100">
        <v>2</v>
      </c>
      <c r="L14" s="67" t="s">
        <v>51</v>
      </c>
      <c r="M14" s="82" t="s">
        <v>51</v>
      </c>
      <c r="N14" s="77">
        <v>6598</v>
      </c>
      <c r="O14" s="68">
        <v>57</v>
      </c>
      <c r="P14" s="68">
        <v>1809</v>
      </c>
      <c r="Q14" s="78">
        <v>8464</v>
      </c>
      <c r="R14" s="77">
        <v>64530.182929348273</v>
      </c>
      <c r="S14" s="68">
        <v>495.08156375521418</v>
      </c>
      <c r="T14" s="68">
        <v>2650.6089047068904</v>
      </c>
      <c r="U14" s="78">
        <v>67675.873397810385</v>
      </c>
      <c r="V14" s="77">
        <v>0</v>
      </c>
      <c r="W14" s="68">
        <v>539.46519398395799</v>
      </c>
      <c r="X14" s="68">
        <v>26.287170025320993</v>
      </c>
      <c r="Y14" s="78">
        <v>565.75236400927895</v>
      </c>
      <c r="Z14" s="77">
        <v>0</v>
      </c>
      <c r="AA14" s="68">
        <v>777.476967698924</v>
      </c>
      <c r="AB14" s="68">
        <v>459.26265683542346</v>
      </c>
      <c r="AC14" s="78">
        <v>1236.7396245343475</v>
      </c>
      <c r="AD14" s="77">
        <v>19615.907734205219</v>
      </c>
      <c r="AE14" s="68">
        <v>184.71476986137426</v>
      </c>
      <c r="AF14" s="68">
        <v>743.88339381394985</v>
      </c>
      <c r="AG14" s="78">
        <v>20544.505897880543</v>
      </c>
      <c r="AH14" s="77">
        <v>0</v>
      </c>
      <c r="AI14" s="68">
        <v>1867.7963044500284</v>
      </c>
      <c r="AJ14" s="78">
        <v>1867.7963044500284</v>
      </c>
      <c r="AK14" s="77">
        <v>0</v>
      </c>
      <c r="AL14" s="68">
        <v>36818.399999999994</v>
      </c>
      <c r="AM14" s="68">
        <v>0</v>
      </c>
      <c r="AN14" s="78">
        <v>36818.399999999994</v>
      </c>
      <c r="AO14" s="74">
        <v>128709.06758868459</v>
      </c>
    </row>
    <row r="15" spans="1:41" x14ac:dyDescent="0.25">
      <c r="A15" s="70">
        <v>60</v>
      </c>
      <c r="B15" s="66" t="s">
        <v>42</v>
      </c>
      <c r="C15" s="65">
        <v>101</v>
      </c>
      <c r="D15" s="65" t="s">
        <v>47</v>
      </c>
      <c r="E15" s="65">
        <v>7</v>
      </c>
      <c r="F15" s="67" t="s">
        <v>52</v>
      </c>
      <c r="G15" s="66" t="s">
        <v>53</v>
      </c>
      <c r="H15" s="66" t="s">
        <v>54</v>
      </c>
      <c r="I15" s="66">
        <v>601490</v>
      </c>
      <c r="J15" s="67">
        <v>12</v>
      </c>
      <c r="K15" s="100">
        <v>2</v>
      </c>
      <c r="L15" s="67" t="s">
        <v>51</v>
      </c>
      <c r="M15" s="82" t="s">
        <v>51</v>
      </c>
      <c r="N15" s="77">
        <v>203</v>
      </c>
      <c r="O15" s="68">
        <v>2</v>
      </c>
      <c r="P15" s="68">
        <v>56</v>
      </c>
      <c r="Q15" s="78">
        <v>261</v>
      </c>
      <c r="R15" s="77">
        <v>2062.5074508157395</v>
      </c>
      <c r="S15" s="68">
        <v>15.266574685740892</v>
      </c>
      <c r="T15" s="68">
        <v>81.73545889986984</v>
      </c>
      <c r="U15" s="78">
        <v>2159.5094844013502</v>
      </c>
      <c r="V15" s="77">
        <v>0</v>
      </c>
      <c r="W15" s="68">
        <v>16.635209786131028</v>
      </c>
      <c r="X15" s="68">
        <v>0.81060389610217154</v>
      </c>
      <c r="Y15" s="78">
        <v>17.445813682233201</v>
      </c>
      <c r="Z15" s="77">
        <v>0</v>
      </c>
      <c r="AA15" s="68">
        <v>23.974656021906803</v>
      </c>
      <c r="AB15" s="68">
        <v>14.162045538048856</v>
      </c>
      <c r="AC15" s="78">
        <v>38.136701559955661</v>
      </c>
      <c r="AD15" s="77">
        <v>604.88562365637551</v>
      </c>
      <c r="AE15" s="68">
        <v>5.6959540328235692</v>
      </c>
      <c r="AF15" s="68">
        <v>22.938748320586118</v>
      </c>
      <c r="AG15" s="78">
        <v>633.52032600978521</v>
      </c>
      <c r="AH15" s="77">
        <v>0</v>
      </c>
      <c r="AI15" s="68">
        <v>57.596270730323418</v>
      </c>
      <c r="AJ15" s="78">
        <v>57.596270730323418</v>
      </c>
      <c r="AK15" s="77">
        <v>0</v>
      </c>
      <c r="AL15" s="68">
        <v>1135.3499999999999</v>
      </c>
      <c r="AM15" s="68">
        <v>0</v>
      </c>
      <c r="AN15" s="78">
        <v>1135.3499999999999</v>
      </c>
      <c r="AO15" s="74">
        <v>4041.5585963836475</v>
      </c>
    </row>
    <row r="16" spans="1:41" x14ac:dyDescent="0.25">
      <c r="A16" s="70">
        <v>60</v>
      </c>
      <c r="B16" s="66" t="s">
        <v>42</v>
      </c>
      <c r="C16" s="65">
        <v>101</v>
      </c>
      <c r="D16" s="65" t="s">
        <v>47</v>
      </c>
      <c r="E16" s="65">
        <v>7</v>
      </c>
      <c r="F16" s="67" t="s">
        <v>64</v>
      </c>
      <c r="G16" s="66" t="s">
        <v>53</v>
      </c>
      <c r="H16" s="66" t="s">
        <v>54</v>
      </c>
      <c r="I16" s="66">
        <v>601490</v>
      </c>
      <c r="J16" s="67">
        <v>12</v>
      </c>
      <c r="K16" s="100">
        <v>2</v>
      </c>
      <c r="L16" s="67" t="s">
        <v>51</v>
      </c>
      <c r="M16" s="82" t="s">
        <v>51</v>
      </c>
      <c r="N16" s="77">
        <v>3138</v>
      </c>
      <c r="O16" s="68">
        <v>27</v>
      </c>
      <c r="P16" s="68">
        <v>860</v>
      </c>
      <c r="Q16" s="78">
        <v>4025</v>
      </c>
      <c r="R16" s="77">
        <v>21279.242526190395</v>
      </c>
      <c r="S16" s="68">
        <v>235.432808850985</v>
      </c>
      <c r="T16" s="68">
        <v>1260.4797780535484</v>
      </c>
      <c r="U16" s="78">
        <v>22775.15511309493</v>
      </c>
      <c r="V16" s="77">
        <v>0</v>
      </c>
      <c r="W16" s="68">
        <v>256.53915474780609</v>
      </c>
      <c r="X16" s="68">
        <v>12.500692267476017</v>
      </c>
      <c r="Y16" s="78">
        <v>269.03984701528213</v>
      </c>
      <c r="Z16" s="77">
        <v>0</v>
      </c>
      <c r="AA16" s="68">
        <v>369.72410148726004</v>
      </c>
      <c r="AB16" s="68">
        <v>218.3993612668454</v>
      </c>
      <c r="AC16" s="78">
        <v>588.1234627541055</v>
      </c>
      <c r="AD16" s="77">
        <v>9328.216993168242</v>
      </c>
      <c r="AE16" s="68">
        <v>87.839904146033973</v>
      </c>
      <c r="AF16" s="68">
        <v>353.74889651478594</v>
      </c>
      <c r="AG16" s="78">
        <v>9769.8057938290622</v>
      </c>
      <c r="AH16" s="77">
        <v>0</v>
      </c>
      <c r="AI16" s="68">
        <v>888.21835130096451</v>
      </c>
      <c r="AJ16" s="78">
        <v>888.21835130096451</v>
      </c>
      <c r="AK16" s="77">
        <v>0</v>
      </c>
      <c r="AL16" s="68">
        <v>17508.75</v>
      </c>
      <c r="AM16" s="68">
        <v>0</v>
      </c>
      <c r="AN16" s="78">
        <v>17508.75</v>
      </c>
      <c r="AO16" s="74">
        <v>51799.092567994347</v>
      </c>
    </row>
    <row r="17" spans="1:41" x14ac:dyDescent="0.25">
      <c r="A17" s="70" t="s">
        <v>36</v>
      </c>
      <c r="B17" s="67" t="s">
        <v>36</v>
      </c>
      <c r="C17" s="65">
        <v>101</v>
      </c>
      <c r="D17" s="65" t="s">
        <v>47</v>
      </c>
      <c r="E17" s="65">
        <v>8</v>
      </c>
      <c r="F17" s="66" t="s">
        <v>52</v>
      </c>
      <c r="G17" s="67" t="s">
        <v>38</v>
      </c>
      <c r="H17" s="67" t="s">
        <v>39</v>
      </c>
      <c r="I17" s="67" t="s">
        <v>40</v>
      </c>
      <c r="J17" s="67">
        <v>12</v>
      </c>
      <c r="K17" s="100">
        <v>2</v>
      </c>
      <c r="L17" s="67" t="s">
        <v>51</v>
      </c>
      <c r="M17" s="82" t="s">
        <v>51</v>
      </c>
      <c r="N17" s="77">
        <v>7290</v>
      </c>
      <c r="O17" s="68">
        <v>80</v>
      </c>
      <c r="P17" s="68">
        <v>1998</v>
      </c>
      <c r="Q17" s="78">
        <v>9368</v>
      </c>
      <c r="R17" s="77">
        <v>74029.003062229298</v>
      </c>
      <c r="S17" s="68">
        <v>-74029.003062229298</v>
      </c>
      <c r="T17" s="68">
        <v>0</v>
      </c>
      <c r="U17" s="78">
        <v>0</v>
      </c>
      <c r="V17" s="77">
        <v>0</v>
      </c>
      <c r="W17" s="68">
        <v>0</v>
      </c>
      <c r="X17" s="68">
        <v>0</v>
      </c>
      <c r="Y17" s="78">
        <v>0</v>
      </c>
      <c r="Z17" s="77">
        <v>0</v>
      </c>
      <c r="AA17" s="68">
        <v>0</v>
      </c>
      <c r="AB17" s="68">
        <v>0</v>
      </c>
      <c r="AC17" s="78">
        <v>0</v>
      </c>
      <c r="AD17" s="77">
        <v>21710.990507329218</v>
      </c>
      <c r="AE17" s="68">
        <v>-21710.990507329218</v>
      </c>
      <c r="AF17" s="68">
        <v>0</v>
      </c>
      <c r="AG17" s="78">
        <v>0</v>
      </c>
      <c r="AH17" s="77">
        <v>0</v>
      </c>
      <c r="AI17" s="68">
        <v>0</v>
      </c>
      <c r="AJ17" s="78">
        <v>0</v>
      </c>
      <c r="AK17" s="77">
        <v>0</v>
      </c>
      <c r="AL17" s="68">
        <v>0</v>
      </c>
      <c r="AM17" s="68">
        <v>0</v>
      </c>
      <c r="AN17" s="78">
        <v>0</v>
      </c>
      <c r="AO17" s="74">
        <v>0</v>
      </c>
    </row>
    <row r="18" spans="1:41" x14ac:dyDescent="0.25">
      <c r="A18" s="70">
        <v>15</v>
      </c>
      <c r="B18" s="66" t="s">
        <v>61</v>
      </c>
      <c r="C18" s="65">
        <v>101</v>
      </c>
      <c r="D18" s="65" t="s">
        <v>47</v>
      </c>
      <c r="E18" s="65">
        <v>8</v>
      </c>
      <c r="F18" s="66" t="s">
        <v>52</v>
      </c>
      <c r="G18" s="66" t="s">
        <v>62</v>
      </c>
      <c r="H18" s="66" t="s">
        <v>63</v>
      </c>
      <c r="I18" s="66">
        <v>150000</v>
      </c>
      <c r="J18" s="67">
        <v>12</v>
      </c>
      <c r="K18" s="100">
        <v>2</v>
      </c>
      <c r="L18" s="67" t="s">
        <v>51</v>
      </c>
      <c r="M18" s="82" t="s">
        <v>51</v>
      </c>
      <c r="N18" s="77">
        <v>16519</v>
      </c>
      <c r="O18" s="68">
        <v>182</v>
      </c>
      <c r="P18" s="68">
        <v>4528</v>
      </c>
      <c r="Q18" s="78">
        <v>21229</v>
      </c>
      <c r="R18" s="77">
        <v>167758.5083270779</v>
      </c>
      <c r="S18" s="68">
        <v>1241.7399003969094</v>
      </c>
      <c r="T18" s="68">
        <v>6648.1304865338579</v>
      </c>
      <c r="U18" s="78">
        <v>175648.37871400866</v>
      </c>
      <c r="V18" s="77">
        <v>0</v>
      </c>
      <c r="W18" s="68">
        <v>1353.0607990412859</v>
      </c>
      <c r="X18" s="68">
        <v>65.932222645030649</v>
      </c>
      <c r="Y18" s="78">
        <v>1418.9930216863165</v>
      </c>
      <c r="Z18" s="77">
        <v>0</v>
      </c>
      <c r="AA18" s="68">
        <v>1950.0305467013775</v>
      </c>
      <c r="AB18" s="68">
        <v>1151.9006311388473</v>
      </c>
      <c r="AC18" s="78">
        <v>3101.9311778402248</v>
      </c>
      <c r="AD18" s="77">
        <v>49199.681626824495</v>
      </c>
      <c r="AE18" s="68">
        <v>463.29275158165348</v>
      </c>
      <c r="AF18" s="68">
        <v>1865.7727513322707</v>
      </c>
      <c r="AG18" s="78">
        <v>51528.747129738418</v>
      </c>
      <c r="AH18" s="77">
        <v>0</v>
      </c>
      <c r="AI18" s="68">
        <v>4684.7173614330877</v>
      </c>
      <c r="AJ18" s="78">
        <v>4684.7173614330877</v>
      </c>
      <c r="AK18" s="77">
        <v>0</v>
      </c>
      <c r="AL18" s="68">
        <v>92346.15</v>
      </c>
      <c r="AM18" s="68">
        <v>0</v>
      </c>
      <c r="AN18" s="78">
        <v>92346.15</v>
      </c>
      <c r="AO18" s="74">
        <v>328728.91740470671</v>
      </c>
    </row>
    <row r="19" spans="1:41" x14ac:dyDescent="0.25">
      <c r="A19" s="70" t="s">
        <v>36</v>
      </c>
      <c r="B19" s="66" t="s">
        <v>36</v>
      </c>
      <c r="C19" s="65">
        <v>101</v>
      </c>
      <c r="D19" s="66" t="s">
        <v>47</v>
      </c>
      <c r="E19" s="65" t="s">
        <v>65</v>
      </c>
      <c r="F19" s="67" t="s">
        <v>37</v>
      </c>
      <c r="G19" s="66" t="s">
        <v>38</v>
      </c>
      <c r="H19" s="66" t="s">
        <v>39</v>
      </c>
      <c r="I19" s="66" t="s">
        <v>40</v>
      </c>
      <c r="J19" s="67">
        <v>12</v>
      </c>
      <c r="K19" s="100">
        <v>2</v>
      </c>
      <c r="L19" s="66" t="s">
        <v>51</v>
      </c>
      <c r="M19" s="83" t="s">
        <v>51</v>
      </c>
      <c r="N19" s="77">
        <v>132</v>
      </c>
      <c r="O19" s="68">
        <v>27</v>
      </c>
      <c r="P19" s="68">
        <v>36</v>
      </c>
      <c r="Q19" s="78">
        <v>195</v>
      </c>
      <c r="R19" s="77">
        <v>1030.9198242502177</v>
      </c>
      <c r="S19" s="68">
        <v>-1030.9198242502177</v>
      </c>
      <c r="T19" s="68">
        <v>0</v>
      </c>
      <c r="U19" s="78">
        <v>0</v>
      </c>
      <c r="V19" s="77">
        <v>0</v>
      </c>
      <c r="W19" s="68">
        <v>0</v>
      </c>
      <c r="X19" s="68">
        <v>0</v>
      </c>
      <c r="Y19" s="78">
        <v>0</v>
      </c>
      <c r="Z19" s="77">
        <v>0</v>
      </c>
      <c r="AA19" s="68">
        <v>0</v>
      </c>
      <c r="AB19" s="68">
        <v>0</v>
      </c>
      <c r="AC19" s="78">
        <v>0</v>
      </c>
      <c r="AD19" s="77">
        <v>451.92604066280927</v>
      </c>
      <c r="AE19" s="68">
        <v>-451.92604066280927</v>
      </c>
      <c r="AF19" s="68">
        <v>0</v>
      </c>
      <c r="AG19" s="78">
        <v>0</v>
      </c>
      <c r="AH19" s="77">
        <v>0</v>
      </c>
      <c r="AI19" s="68">
        <v>0</v>
      </c>
      <c r="AJ19" s="78">
        <v>0</v>
      </c>
      <c r="AK19" s="77">
        <v>0</v>
      </c>
      <c r="AL19" s="68">
        <v>0</v>
      </c>
      <c r="AM19" s="68">
        <v>0</v>
      </c>
      <c r="AN19" s="78">
        <v>0</v>
      </c>
      <c r="AO19" s="74">
        <v>0</v>
      </c>
    </row>
    <row r="20" spans="1:41" x14ac:dyDescent="0.25">
      <c r="A20" s="70">
        <v>78</v>
      </c>
      <c r="B20" s="66" t="s">
        <v>66</v>
      </c>
      <c r="C20" s="65">
        <v>101</v>
      </c>
      <c r="D20" s="65" t="s">
        <v>47</v>
      </c>
      <c r="E20" s="65" t="s">
        <v>65</v>
      </c>
      <c r="F20" s="67" t="s">
        <v>52</v>
      </c>
      <c r="G20" s="66" t="s">
        <v>67</v>
      </c>
      <c r="H20" s="66" t="s">
        <v>68</v>
      </c>
      <c r="I20" s="66">
        <v>709000</v>
      </c>
      <c r="J20" s="67">
        <v>12</v>
      </c>
      <c r="K20" s="100">
        <v>2</v>
      </c>
      <c r="L20" s="67" t="s">
        <v>51</v>
      </c>
      <c r="M20" s="82" t="s">
        <v>51</v>
      </c>
      <c r="N20" s="77">
        <v>1121</v>
      </c>
      <c r="O20" s="68">
        <v>228</v>
      </c>
      <c r="P20" s="68">
        <v>307</v>
      </c>
      <c r="Q20" s="78">
        <v>1656</v>
      </c>
      <c r="R20" s="77">
        <v>13086.254170692968</v>
      </c>
      <c r="S20" s="68">
        <v>96.863784212976682</v>
      </c>
      <c r="T20" s="68">
        <v>518.59739439917428</v>
      </c>
      <c r="U20" s="78">
        <v>13701.715349305119</v>
      </c>
      <c r="V20" s="77">
        <v>0</v>
      </c>
      <c r="W20" s="68">
        <v>105.54753795338307</v>
      </c>
      <c r="X20" s="68">
        <v>5.1431419614758473</v>
      </c>
      <c r="Y20" s="78">
        <v>110.69067991485892</v>
      </c>
      <c r="Z20" s="77">
        <v>0</v>
      </c>
      <c r="AA20" s="68">
        <v>152.11505889761557</v>
      </c>
      <c r="AB20" s="68">
        <v>89.855737206930684</v>
      </c>
      <c r="AC20" s="78">
        <v>241.97079610454625</v>
      </c>
      <c r="AD20" s="77">
        <v>3837.8949914749342</v>
      </c>
      <c r="AE20" s="68">
        <v>36.139846277225402</v>
      </c>
      <c r="AF20" s="68">
        <v>145.54240313751194</v>
      </c>
      <c r="AG20" s="78">
        <v>4019.5772408896714</v>
      </c>
      <c r="AH20" s="77">
        <v>0</v>
      </c>
      <c r="AI20" s="68">
        <v>365.43840739239687</v>
      </c>
      <c r="AJ20" s="78">
        <v>365.43840739239687</v>
      </c>
      <c r="AK20" s="77">
        <v>0</v>
      </c>
      <c r="AL20" s="68">
        <v>7203.5999999999995</v>
      </c>
      <c r="AM20" s="68">
        <v>0</v>
      </c>
      <c r="AN20" s="78">
        <v>7203.5999999999995</v>
      </c>
      <c r="AO20" s="74">
        <v>25642.992473606591</v>
      </c>
    </row>
    <row r="21" spans="1:41" x14ac:dyDescent="0.25">
      <c r="A21" s="70">
        <v>10</v>
      </c>
      <c r="B21" s="67" t="s">
        <v>46</v>
      </c>
      <c r="C21" s="65">
        <v>101</v>
      </c>
      <c r="D21" s="65" t="s">
        <v>47</v>
      </c>
      <c r="E21" s="65" t="s">
        <v>65</v>
      </c>
      <c r="F21" s="67" t="s">
        <v>52</v>
      </c>
      <c r="G21" s="66" t="s">
        <v>49</v>
      </c>
      <c r="H21" s="66" t="s">
        <v>50</v>
      </c>
      <c r="I21" s="66">
        <v>108701</v>
      </c>
      <c r="J21" s="67">
        <v>12</v>
      </c>
      <c r="K21" s="100">
        <v>2</v>
      </c>
      <c r="L21" s="67" t="s">
        <v>51</v>
      </c>
      <c r="M21" s="82" t="s">
        <v>51</v>
      </c>
      <c r="N21" s="77">
        <v>10</v>
      </c>
      <c r="O21" s="68">
        <v>2</v>
      </c>
      <c r="P21" s="68">
        <v>3</v>
      </c>
      <c r="Q21" s="78">
        <v>15</v>
      </c>
      <c r="R21" s="77">
        <v>118.5349109664218</v>
      </c>
      <c r="S21" s="68">
        <v>0.87738934975522354</v>
      </c>
      <c r="T21" s="68">
        <v>4.6974401666591863</v>
      </c>
      <c r="U21" s="78">
        <v>124.10974048283622</v>
      </c>
      <c r="V21" s="77">
        <v>0</v>
      </c>
      <c r="W21" s="68">
        <v>0.9560465394328177</v>
      </c>
      <c r="X21" s="68">
        <v>4.6586430810469627E-2</v>
      </c>
      <c r="Y21" s="78">
        <v>1.0026329702432872</v>
      </c>
      <c r="Z21" s="77">
        <v>0</v>
      </c>
      <c r="AA21" s="68">
        <v>1.3778537943624598</v>
      </c>
      <c r="AB21" s="68">
        <v>0.81391066310625615</v>
      </c>
      <c r="AC21" s="78">
        <v>2.1917644574687158</v>
      </c>
      <c r="AD21" s="77">
        <v>34.763541589446866</v>
      </c>
      <c r="AE21" s="68">
        <v>0.32735368004733156</v>
      </c>
      <c r="AF21" s="68">
        <v>1.3183188689992023</v>
      </c>
      <c r="AG21" s="78">
        <v>36.409214138493397</v>
      </c>
      <c r="AH21" s="77">
        <v>0</v>
      </c>
      <c r="AI21" s="68">
        <v>3.3101305017427252</v>
      </c>
      <c r="AJ21" s="78">
        <v>3.3101305017427252</v>
      </c>
      <c r="AK21" s="77">
        <v>0</v>
      </c>
      <c r="AL21" s="68">
        <v>65.25</v>
      </c>
      <c r="AM21" s="68">
        <v>0</v>
      </c>
      <c r="AN21" s="78">
        <v>65.25</v>
      </c>
      <c r="AO21" s="74">
        <v>232.27348255078437</v>
      </c>
    </row>
    <row r="22" spans="1:41" x14ac:dyDescent="0.25">
      <c r="A22" s="70">
        <v>10</v>
      </c>
      <c r="B22" s="66" t="s">
        <v>46</v>
      </c>
      <c r="C22" s="65">
        <v>101</v>
      </c>
      <c r="D22" s="66" t="s">
        <v>47</v>
      </c>
      <c r="E22" s="65" t="s">
        <v>65</v>
      </c>
      <c r="F22" s="67" t="s">
        <v>64</v>
      </c>
      <c r="G22" s="66" t="s">
        <v>49</v>
      </c>
      <c r="H22" s="66" t="s">
        <v>50</v>
      </c>
      <c r="I22" s="66">
        <v>108701</v>
      </c>
      <c r="J22" s="67">
        <v>12</v>
      </c>
      <c r="K22" s="100">
        <v>2</v>
      </c>
      <c r="L22" s="66" t="s">
        <v>51</v>
      </c>
      <c r="M22" s="83" t="s">
        <v>51</v>
      </c>
      <c r="N22" s="77">
        <v>14234</v>
      </c>
      <c r="O22" s="68">
        <v>2893</v>
      </c>
      <c r="P22" s="68">
        <v>3902</v>
      </c>
      <c r="Q22" s="78">
        <v>21029</v>
      </c>
      <c r="R22" s="77">
        <v>111175.45120080939</v>
      </c>
      <c r="S22" s="68">
        <v>1230.0413757335066</v>
      </c>
      <c r="T22" s="68">
        <v>6585.4979509784025</v>
      </c>
      <c r="U22" s="78">
        <v>118990.9905275213</v>
      </c>
      <c r="V22" s="77">
        <v>0</v>
      </c>
      <c r="W22" s="68">
        <v>1340.3135118488483</v>
      </c>
      <c r="X22" s="68">
        <v>65.311070234224388</v>
      </c>
      <c r="Y22" s="78">
        <v>1405.6245820830727</v>
      </c>
      <c r="Z22" s="77">
        <v>0</v>
      </c>
      <c r="AA22" s="68">
        <v>1931.6591627765447</v>
      </c>
      <c r="AB22" s="68">
        <v>1141.0484889640975</v>
      </c>
      <c r="AC22" s="78">
        <v>3072.7076517406422</v>
      </c>
      <c r="AD22" s="77">
        <v>48736.16773896521</v>
      </c>
      <c r="AE22" s="68">
        <v>458.92803584768905</v>
      </c>
      <c r="AF22" s="68">
        <v>1848.1951664122817</v>
      </c>
      <c r="AG22" s="78">
        <v>51043.290941225183</v>
      </c>
      <c r="AH22" s="77">
        <v>0</v>
      </c>
      <c r="AI22" s="68">
        <v>4640.5822880765181</v>
      </c>
      <c r="AJ22" s="78">
        <v>4640.5822880765181</v>
      </c>
      <c r="AK22" s="77">
        <v>0</v>
      </c>
      <c r="AL22" s="68">
        <v>91476.15</v>
      </c>
      <c r="AM22" s="68">
        <v>0</v>
      </c>
      <c r="AN22" s="78">
        <v>91476.15</v>
      </c>
      <c r="AO22" s="74">
        <v>270629.34599064675</v>
      </c>
    </row>
    <row r="23" spans="1:41" x14ac:dyDescent="0.25">
      <c r="A23" s="70">
        <v>60</v>
      </c>
      <c r="B23" s="66" t="s">
        <v>42</v>
      </c>
      <c r="C23" s="65">
        <v>101</v>
      </c>
      <c r="D23" s="65" t="s">
        <v>47</v>
      </c>
      <c r="E23" s="65" t="s">
        <v>65</v>
      </c>
      <c r="F23" s="67" t="s">
        <v>52</v>
      </c>
      <c r="G23" s="66" t="s">
        <v>53</v>
      </c>
      <c r="H23" s="66" t="s">
        <v>54</v>
      </c>
      <c r="I23" s="66">
        <v>601490</v>
      </c>
      <c r="J23" s="67">
        <v>12</v>
      </c>
      <c r="K23" s="100">
        <v>2</v>
      </c>
      <c r="L23" s="67" t="s">
        <v>51</v>
      </c>
      <c r="M23" s="82" t="s">
        <v>51</v>
      </c>
      <c r="N23" s="77">
        <v>540</v>
      </c>
      <c r="O23" s="68">
        <v>110</v>
      </c>
      <c r="P23" s="68">
        <v>148</v>
      </c>
      <c r="Q23" s="78">
        <v>798</v>
      </c>
      <c r="R23" s="77">
        <v>6306.0572634136397</v>
      </c>
      <c r="S23" s="68">
        <v>46.677113406977895</v>
      </c>
      <c r="T23" s="68">
        <v>249.90381686626873</v>
      </c>
      <c r="U23" s="78">
        <v>6602.6381936868866</v>
      </c>
      <c r="V23" s="77">
        <v>0</v>
      </c>
      <c r="W23" s="68">
        <v>50.861675897825904</v>
      </c>
      <c r="X23" s="68">
        <v>2.4783981191169842</v>
      </c>
      <c r="Y23" s="78">
        <v>53.340074016942886</v>
      </c>
      <c r="Z23" s="77">
        <v>0</v>
      </c>
      <c r="AA23" s="68">
        <v>73.301821860082853</v>
      </c>
      <c r="AB23" s="68">
        <v>43.30004727725283</v>
      </c>
      <c r="AC23" s="78">
        <v>116.60186913733568</v>
      </c>
      <c r="AD23" s="77">
        <v>1849.4204125585732</v>
      </c>
      <c r="AE23" s="68">
        <v>17.415215778518039</v>
      </c>
      <c r="AF23" s="68">
        <v>70.134563830757557</v>
      </c>
      <c r="AG23" s="78">
        <v>1936.9701921678488</v>
      </c>
      <c r="AH23" s="77">
        <v>0</v>
      </c>
      <c r="AI23" s="68">
        <v>176.098942692713</v>
      </c>
      <c r="AJ23" s="78">
        <v>176.098942692713</v>
      </c>
      <c r="AK23" s="77">
        <v>0</v>
      </c>
      <c r="AL23" s="68">
        <v>3471.2999999999997</v>
      </c>
      <c r="AM23" s="68">
        <v>0</v>
      </c>
      <c r="AN23" s="78">
        <v>3471.2999999999997</v>
      </c>
      <c r="AO23" s="74">
        <v>12356.949271701727</v>
      </c>
    </row>
    <row r="24" spans="1:41" x14ac:dyDescent="0.25">
      <c r="A24" s="70">
        <v>15</v>
      </c>
      <c r="B24" s="66" t="s">
        <v>61</v>
      </c>
      <c r="C24" s="65">
        <v>106</v>
      </c>
      <c r="D24" s="65" t="s">
        <v>69</v>
      </c>
      <c r="E24" s="65">
        <v>15</v>
      </c>
      <c r="F24" s="67" t="s">
        <v>52</v>
      </c>
      <c r="G24" s="66" t="s">
        <v>70</v>
      </c>
      <c r="H24" s="66" t="s">
        <v>71</v>
      </c>
      <c r="I24" s="66" t="s">
        <v>72</v>
      </c>
      <c r="J24" s="67">
        <v>12</v>
      </c>
      <c r="K24" s="100">
        <v>2</v>
      </c>
      <c r="L24" s="67" t="s">
        <v>41</v>
      </c>
      <c r="M24" s="82" t="s">
        <v>41</v>
      </c>
      <c r="N24" s="77">
        <v>8357</v>
      </c>
      <c r="O24" s="68">
        <v>569</v>
      </c>
      <c r="P24" s="68">
        <v>527</v>
      </c>
      <c r="Q24" s="78">
        <v>9453</v>
      </c>
      <c r="R24" s="77">
        <v>0</v>
      </c>
      <c r="S24" s="68">
        <v>552.93076821574198</v>
      </c>
      <c r="T24" s="68">
        <v>2960.3267930286192</v>
      </c>
      <c r="U24" s="78">
        <v>3513.2575612443611</v>
      </c>
      <c r="V24" s="77">
        <v>65732.25344217573</v>
      </c>
      <c r="W24" s="68">
        <v>602.50052915056176</v>
      </c>
      <c r="X24" s="68">
        <v>29.358768696757959</v>
      </c>
      <c r="Y24" s="78">
        <v>66364.112740023047</v>
      </c>
      <c r="Z24" s="77">
        <v>0</v>
      </c>
      <c r="AA24" s="68">
        <v>868.32346120722229</v>
      </c>
      <c r="AB24" s="68">
        <v>512.92649988956259</v>
      </c>
      <c r="AC24" s="78">
        <v>1381.2499610967848</v>
      </c>
      <c r="AD24" s="77">
        <v>0</v>
      </c>
      <c r="AE24" s="68">
        <v>206.29828916582835</v>
      </c>
      <c r="AF24" s="68">
        <v>830.80455124329728</v>
      </c>
      <c r="AG24" s="78">
        <v>1037.1028404091257</v>
      </c>
      <c r="AH24" s="77">
        <v>0</v>
      </c>
      <c r="AI24" s="68">
        <v>0</v>
      </c>
      <c r="AJ24" s="78">
        <v>0</v>
      </c>
      <c r="AK24" s="77">
        <v>0</v>
      </c>
      <c r="AL24" s="68">
        <v>0</v>
      </c>
      <c r="AM24" s="68">
        <v>0</v>
      </c>
      <c r="AN24" s="78">
        <v>0</v>
      </c>
      <c r="AO24" s="74">
        <v>72295.723102773321</v>
      </c>
    </row>
    <row r="25" spans="1:41" x14ac:dyDescent="0.25">
      <c r="A25" s="70">
        <v>10</v>
      </c>
      <c r="B25" s="66" t="s">
        <v>46</v>
      </c>
      <c r="C25" s="65">
        <v>106</v>
      </c>
      <c r="D25" s="65" t="s">
        <v>69</v>
      </c>
      <c r="E25" s="65">
        <v>15</v>
      </c>
      <c r="F25" s="65" t="s">
        <v>52</v>
      </c>
      <c r="G25" s="66" t="s">
        <v>49</v>
      </c>
      <c r="H25" s="66" t="s">
        <v>50</v>
      </c>
      <c r="I25" s="66">
        <v>108701</v>
      </c>
      <c r="J25" s="67">
        <v>12</v>
      </c>
      <c r="K25" s="100">
        <v>2</v>
      </c>
      <c r="L25" s="67" t="s">
        <v>41</v>
      </c>
      <c r="M25" s="82" t="s">
        <v>41</v>
      </c>
      <c r="N25" s="77">
        <v>3441</v>
      </c>
      <c r="O25" s="68">
        <v>235</v>
      </c>
      <c r="P25" s="68">
        <v>217</v>
      </c>
      <c r="Q25" s="78">
        <v>3893</v>
      </c>
      <c r="R25" s="77">
        <v>0</v>
      </c>
      <c r="S25" s="68">
        <v>227.71178257313903</v>
      </c>
      <c r="T25" s="68">
        <v>1219.1423045869474</v>
      </c>
      <c r="U25" s="78">
        <v>1446.8540871600865</v>
      </c>
      <c r="V25" s="77">
        <v>27070.312350617809</v>
      </c>
      <c r="W25" s="68">
        <v>248.1259452007973</v>
      </c>
      <c r="X25" s="68">
        <v>12.090731676343882</v>
      </c>
      <c r="Y25" s="78">
        <v>27330.529027494951</v>
      </c>
      <c r="Z25" s="77">
        <v>0</v>
      </c>
      <c r="AA25" s="68">
        <v>357.59898809687041</v>
      </c>
      <c r="AB25" s="68">
        <v>211.23694743151032</v>
      </c>
      <c r="AC25" s="78">
        <v>568.83593552838079</v>
      </c>
      <c r="AD25" s="77">
        <v>0</v>
      </c>
      <c r="AE25" s="68">
        <v>84.959191761617447</v>
      </c>
      <c r="AF25" s="68">
        <v>342.14769046759289</v>
      </c>
      <c r="AG25" s="78">
        <v>427.10688222921033</v>
      </c>
      <c r="AH25" s="77">
        <v>0</v>
      </c>
      <c r="AI25" s="68">
        <v>0</v>
      </c>
      <c r="AJ25" s="78">
        <v>0</v>
      </c>
      <c r="AK25" s="77">
        <v>0</v>
      </c>
      <c r="AL25" s="68">
        <v>0</v>
      </c>
      <c r="AM25" s="68">
        <v>0</v>
      </c>
      <c r="AN25" s="78">
        <v>0</v>
      </c>
      <c r="AO25" s="74">
        <v>29773.325932412627</v>
      </c>
    </row>
    <row r="26" spans="1:41" x14ac:dyDescent="0.25">
      <c r="A26" s="70">
        <v>10</v>
      </c>
      <c r="B26" s="66" t="s">
        <v>46</v>
      </c>
      <c r="C26" s="65">
        <v>106</v>
      </c>
      <c r="D26" s="65" t="s">
        <v>69</v>
      </c>
      <c r="E26" s="65">
        <v>15</v>
      </c>
      <c r="F26" s="65" t="s">
        <v>52</v>
      </c>
      <c r="G26" s="66" t="s">
        <v>73</v>
      </c>
      <c r="H26" s="66" t="s">
        <v>74</v>
      </c>
      <c r="I26" s="66">
        <v>106001</v>
      </c>
      <c r="J26" s="67">
        <v>12</v>
      </c>
      <c r="K26" s="100">
        <v>2</v>
      </c>
      <c r="L26" s="67" t="s">
        <v>41</v>
      </c>
      <c r="M26" s="82" t="s">
        <v>41</v>
      </c>
      <c r="N26" s="77">
        <v>1646</v>
      </c>
      <c r="O26" s="68">
        <v>112</v>
      </c>
      <c r="P26" s="68">
        <v>104</v>
      </c>
      <c r="Q26" s="78">
        <v>1862</v>
      </c>
      <c r="R26" s="77">
        <v>0</v>
      </c>
      <c r="S26" s="68">
        <v>108.91326461628177</v>
      </c>
      <c r="T26" s="68">
        <v>583.10890602129371</v>
      </c>
      <c r="U26" s="78">
        <v>692.02217063757553</v>
      </c>
      <c r="V26" s="77">
        <v>12947.57811375555</v>
      </c>
      <c r="W26" s="68">
        <v>118.67724376159379</v>
      </c>
      <c r="X26" s="68">
        <v>5.7829289446062964</v>
      </c>
      <c r="Y26" s="78">
        <v>13072.038286461751</v>
      </c>
      <c r="Z26" s="77">
        <v>0</v>
      </c>
      <c r="AA26" s="68">
        <v>171.03758434019338</v>
      </c>
      <c r="AB26" s="68">
        <v>101.03344364692326</v>
      </c>
      <c r="AC26" s="78">
        <v>272.07102798711662</v>
      </c>
      <c r="AD26" s="77">
        <v>0</v>
      </c>
      <c r="AE26" s="68">
        <v>40.635503483208758</v>
      </c>
      <c r="AF26" s="68">
        <v>163.64731560510097</v>
      </c>
      <c r="AG26" s="78">
        <v>204.28281908830974</v>
      </c>
      <c r="AH26" s="77">
        <v>0</v>
      </c>
      <c r="AI26" s="68">
        <v>0</v>
      </c>
      <c r="AJ26" s="78">
        <v>0</v>
      </c>
      <c r="AK26" s="77">
        <v>0</v>
      </c>
      <c r="AL26" s="68">
        <v>0</v>
      </c>
      <c r="AM26" s="68">
        <v>0</v>
      </c>
      <c r="AN26" s="78">
        <v>0</v>
      </c>
      <c r="AO26" s="74">
        <v>14240.414304174754</v>
      </c>
    </row>
    <row r="27" spans="1:41" x14ac:dyDescent="0.25">
      <c r="A27" s="70">
        <v>60</v>
      </c>
      <c r="B27" s="66" t="s">
        <v>42</v>
      </c>
      <c r="C27" s="65">
        <v>119</v>
      </c>
      <c r="D27" s="65" t="s">
        <v>75</v>
      </c>
      <c r="E27" s="65">
        <v>1</v>
      </c>
      <c r="F27" s="66" t="s">
        <v>52</v>
      </c>
      <c r="G27" s="66" t="s">
        <v>76</v>
      </c>
      <c r="H27" s="66" t="s">
        <v>77</v>
      </c>
      <c r="I27" s="66">
        <v>601410</v>
      </c>
      <c r="J27" s="67">
        <v>12</v>
      </c>
      <c r="K27" s="100">
        <v>2</v>
      </c>
      <c r="L27" s="67" t="s">
        <v>51</v>
      </c>
      <c r="M27" s="82" t="s">
        <v>51</v>
      </c>
      <c r="N27" s="77">
        <v>1504</v>
      </c>
      <c r="O27" s="68">
        <v>0</v>
      </c>
      <c r="P27" s="68">
        <v>241</v>
      </c>
      <c r="Q27" s="78">
        <v>1745</v>
      </c>
      <c r="R27" s="77">
        <v>13789.561309093737</v>
      </c>
      <c r="S27" s="68">
        <v>102.06962768819101</v>
      </c>
      <c r="T27" s="68">
        <v>546.468872721352</v>
      </c>
      <c r="U27" s="78">
        <v>14438.099809503281</v>
      </c>
      <c r="V27" s="77">
        <v>0</v>
      </c>
      <c r="W27" s="68">
        <v>111.2200807540178</v>
      </c>
      <c r="X27" s="68">
        <v>5.4195547842846334</v>
      </c>
      <c r="Y27" s="78">
        <v>116.63963553830243</v>
      </c>
      <c r="Z27" s="77">
        <v>0</v>
      </c>
      <c r="AA27" s="68">
        <v>160.29032474416616</v>
      </c>
      <c r="AB27" s="68">
        <v>94.684940474694457</v>
      </c>
      <c r="AC27" s="78">
        <v>254.97526521886061</v>
      </c>
      <c r="AD27" s="77">
        <v>4163.3023003463986</v>
      </c>
      <c r="AE27" s="68">
        <v>38.08214477883957</v>
      </c>
      <c r="AF27" s="68">
        <v>153.36442842690718</v>
      </c>
      <c r="AG27" s="78">
        <v>4354.7488735521456</v>
      </c>
      <c r="AH27" s="77">
        <v>249.76244007701155</v>
      </c>
      <c r="AI27" s="68">
        <v>0</v>
      </c>
      <c r="AJ27" s="78">
        <v>249.76244007701155</v>
      </c>
      <c r="AK27" s="77">
        <v>0</v>
      </c>
      <c r="AL27" s="68">
        <v>7590.7499999999991</v>
      </c>
      <c r="AM27" s="68">
        <v>0</v>
      </c>
      <c r="AN27" s="78">
        <v>7590.7499999999991</v>
      </c>
      <c r="AO27" s="74">
        <v>27004.976023889601</v>
      </c>
    </row>
    <row r="28" spans="1:41" x14ac:dyDescent="0.25">
      <c r="A28" s="70" t="s">
        <v>78</v>
      </c>
      <c r="B28" s="67" t="s">
        <v>78</v>
      </c>
      <c r="C28" s="65">
        <v>119</v>
      </c>
      <c r="D28" s="65" t="s">
        <v>75</v>
      </c>
      <c r="E28" s="65">
        <v>2</v>
      </c>
      <c r="F28" s="66" t="s">
        <v>52</v>
      </c>
      <c r="G28" s="67" t="s">
        <v>78</v>
      </c>
      <c r="H28" s="67" t="s">
        <v>79</v>
      </c>
      <c r="I28" s="67" t="s">
        <v>40</v>
      </c>
      <c r="J28" s="67">
        <v>12</v>
      </c>
      <c r="K28" s="100">
        <v>2</v>
      </c>
      <c r="L28" s="67" t="s">
        <v>51</v>
      </c>
      <c r="M28" s="82" t="s">
        <v>51</v>
      </c>
      <c r="N28" s="77">
        <v>1491</v>
      </c>
      <c r="O28" s="68">
        <v>40</v>
      </c>
      <c r="P28" s="68">
        <v>239</v>
      </c>
      <c r="Q28" s="78">
        <v>1770</v>
      </c>
      <c r="R28" s="77">
        <v>13987.119494037774</v>
      </c>
      <c r="S28" s="68">
        <v>103.53194327111639</v>
      </c>
      <c r="T28" s="68">
        <v>-14090.65143730889</v>
      </c>
      <c r="U28" s="78">
        <v>0</v>
      </c>
      <c r="V28" s="77">
        <v>0</v>
      </c>
      <c r="W28" s="68">
        <v>112.8134916530725</v>
      </c>
      <c r="X28" s="68">
        <v>-112.8134916530725</v>
      </c>
      <c r="Y28" s="78">
        <v>0</v>
      </c>
      <c r="Z28" s="77">
        <v>0</v>
      </c>
      <c r="AA28" s="68">
        <v>162.58674773477026</v>
      </c>
      <c r="AB28" s="68">
        <v>-162.58674773477026</v>
      </c>
      <c r="AC28" s="78">
        <v>0</v>
      </c>
      <c r="AD28" s="77">
        <v>4222.9484651078083</v>
      </c>
      <c r="AE28" s="68">
        <v>38.627734245585124</v>
      </c>
      <c r="AF28" s="68">
        <v>-4261.5761993533933</v>
      </c>
      <c r="AG28" s="78">
        <v>0</v>
      </c>
      <c r="AH28" s="77">
        <v>0</v>
      </c>
      <c r="AI28" s="68">
        <v>0</v>
      </c>
      <c r="AJ28" s="78">
        <v>0</v>
      </c>
      <c r="AK28" s="77">
        <v>0</v>
      </c>
      <c r="AL28" s="68">
        <v>0</v>
      </c>
      <c r="AM28" s="68">
        <v>0</v>
      </c>
      <c r="AN28" s="78">
        <v>0</v>
      </c>
      <c r="AO28" s="74">
        <v>0</v>
      </c>
    </row>
    <row r="29" spans="1:41" x14ac:dyDescent="0.25">
      <c r="A29" s="70">
        <v>40</v>
      </c>
      <c r="B29" s="66" t="s">
        <v>80</v>
      </c>
      <c r="C29" s="65">
        <v>119</v>
      </c>
      <c r="D29" s="65" t="s">
        <v>75</v>
      </c>
      <c r="E29" s="65">
        <v>2</v>
      </c>
      <c r="F29" s="66" t="s">
        <v>52</v>
      </c>
      <c r="G29" s="66" t="s">
        <v>81</v>
      </c>
      <c r="H29" s="66" t="s">
        <v>82</v>
      </c>
      <c r="I29" s="66">
        <v>405300</v>
      </c>
      <c r="J29" s="67">
        <v>12</v>
      </c>
      <c r="K29" s="100">
        <v>2</v>
      </c>
      <c r="L29" s="67" t="s">
        <v>51</v>
      </c>
      <c r="M29" s="82" t="s">
        <v>51</v>
      </c>
      <c r="N29" s="77">
        <v>774</v>
      </c>
      <c r="O29" s="68">
        <v>21</v>
      </c>
      <c r="P29" s="68">
        <v>124</v>
      </c>
      <c r="Q29" s="78">
        <v>919</v>
      </c>
      <c r="R29" s="77">
        <v>7262.2388785427756</v>
      </c>
      <c r="S29" s="68">
        <v>53.754720828336701</v>
      </c>
      <c r="T29" s="68">
        <v>287.79650087731949</v>
      </c>
      <c r="U29" s="78">
        <v>7603.7901002484323</v>
      </c>
      <c r="V29" s="77">
        <v>0</v>
      </c>
      <c r="W29" s="68">
        <v>58.573784649250634</v>
      </c>
      <c r="X29" s="68">
        <v>2.8541953276547725</v>
      </c>
      <c r="Y29" s="78">
        <v>61.427979976905405</v>
      </c>
      <c r="Z29" s="77">
        <v>0</v>
      </c>
      <c r="AA29" s="68">
        <v>84.416509134606713</v>
      </c>
      <c r="AB29" s="68">
        <v>49.865593292976627</v>
      </c>
      <c r="AC29" s="78">
        <v>134.28210242758334</v>
      </c>
      <c r="AD29" s="77">
        <v>2192.5930166294211</v>
      </c>
      <c r="AE29" s="68">
        <v>20.055868797566514</v>
      </c>
      <c r="AF29" s="68">
        <v>80.76900270735112</v>
      </c>
      <c r="AG29" s="78">
        <v>2293.4178881343387</v>
      </c>
      <c r="AH29" s="77">
        <v>0</v>
      </c>
      <c r="AI29" s="68">
        <v>0</v>
      </c>
      <c r="AJ29" s="78">
        <v>0</v>
      </c>
      <c r="AK29" s="77">
        <v>0</v>
      </c>
      <c r="AL29" s="68">
        <v>3997.6499999999996</v>
      </c>
      <c r="AM29" s="68">
        <v>0</v>
      </c>
      <c r="AN29" s="78">
        <v>3997.6499999999996</v>
      </c>
      <c r="AO29" s="74">
        <v>14090.56807078726</v>
      </c>
    </row>
    <row r="30" spans="1:41" x14ac:dyDescent="0.25">
      <c r="A30" s="70">
        <v>60</v>
      </c>
      <c r="B30" s="67" t="s">
        <v>42</v>
      </c>
      <c r="C30" s="65">
        <v>119</v>
      </c>
      <c r="D30" s="65" t="s">
        <v>75</v>
      </c>
      <c r="E30" s="65">
        <v>2</v>
      </c>
      <c r="F30" s="66" t="s">
        <v>52</v>
      </c>
      <c r="G30" s="67" t="s">
        <v>76</v>
      </c>
      <c r="H30" s="67" t="s">
        <v>77</v>
      </c>
      <c r="I30" s="67">
        <v>601410</v>
      </c>
      <c r="J30" s="67">
        <v>12</v>
      </c>
      <c r="K30" s="100">
        <v>2</v>
      </c>
      <c r="L30" s="67" t="s">
        <v>51</v>
      </c>
      <c r="M30" s="82" t="s">
        <v>51</v>
      </c>
      <c r="N30" s="77">
        <v>15782</v>
      </c>
      <c r="O30" s="68">
        <v>422</v>
      </c>
      <c r="P30" s="68">
        <v>2534</v>
      </c>
      <c r="Q30" s="78">
        <v>18738</v>
      </c>
      <c r="R30" s="77">
        <v>148073.81077925413</v>
      </c>
      <c r="S30" s="68">
        <v>1096.0347757142254</v>
      </c>
      <c r="T30" s="68">
        <v>5868.0422561906553</v>
      </c>
      <c r="U30" s="78">
        <v>155037.88781115899</v>
      </c>
      <c r="V30" s="77">
        <v>0</v>
      </c>
      <c r="W30" s="68">
        <v>1194.293337059476</v>
      </c>
      <c r="X30" s="68">
        <v>58.195769368438654</v>
      </c>
      <c r="Y30" s="78">
        <v>1252.4891064279147</v>
      </c>
      <c r="Z30" s="77">
        <v>0</v>
      </c>
      <c r="AA30" s="68">
        <v>1721.2149599175848</v>
      </c>
      <c r="AB30" s="68">
        <v>1016.7372003523351</v>
      </c>
      <c r="AC30" s="78">
        <v>2737.9521602699197</v>
      </c>
      <c r="AD30" s="77">
        <v>44705.993411971816</v>
      </c>
      <c r="AE30" s="68">
        <v>408.9302171151266</v>
      </c>
      <c r="AF30" s="68">
        <v>1646.8439311538032</v>
      </c>
      <c r="AG30" s="78">
        <v>46761.767560240747</v>
      </c>
      <c r="AH30" s="77">
        <v>2681.9762763111994</v>
      </c>
      <c r="AI30" s="68">
        <v>0</v>
      </c>
      <c r="AJ30" s="78">
        <v>2681.9762763111994</v>
      </c>
      <c r="AK30" s="77">
        <v>0</v>
      </c>
      <c r="AL30" s="68">
        <v>81510.299999999988</v>
      </c>
      <c r="AM30" s="68">
        <v>0</v>
      </c>
      <c r="AN30" s="78">
        <v>81510.299999999988</v>
      </c>
      <c r="AO30" s="74">
        <v>289982.3729144088</v>
      </c>
    </row>
    <row r="31" spans="1:41" x14ac:dyDescent="0.25">
      <c r="A31" s="70">
        <v>50</v>
      </c>
      <c r="B31" s="66" t="s">
        <v>55</v>
      </c>
      <c r="C31" s="65">
        <v>119</v>
      </c>
      <c r="D31" s="65" t="s">
        <v>75</v>
      </c>
      <c r="E31" s="65">
        <v>3</v>
      </c>
      <c r="F31" s="66" t="s">
        <v>52</v>
      </c>
      <c r="G31" s="66" t="s">
        <v>83</v>
      </c>
      <c r="H31" s="66" t="s">
        <v>84</v>
      </c>
      <c r="I31" s="66">
        <v>502230</v>
      </c>
      <c r="J31" s="67">
        <v>12</v>
      </c>
      <c r="K31" s="100">
        <v>2</v>
      </c>
      <c r="L31" s="67" t="s">
        <v>51</v>
      </c>
      <c r="M31" s="82" t="s">
        <v>51</v>
      </c>
      <c r="N31" s="77">
        <v>2809</v>
      </c>
      <c r="O31" s="68">
        <v>714</v>
      </c>
      <c r="P31" s="68">
        <v>451</v>
      </c>
      <c r="Q31" s="78">
        <v>3974</v>
      </c>
      <c r="R31" s="77">
        <v>31403.849078704017</v>
      </c>
      <c r="S31" s="68">
        <v>232.44968506181726</v>
      </c>
      <c r="T31" s="68">
        <v>1244.5084814869072</v>
      </c>
      <c r="U31" s="78">
        <v>32880.807245252741</v>
      </c>
      <c r="V31" s="77">
        <v>0</v>
      </c>
      <c r="W31" s="68">
        <v>253.28859651373452</v>
      </c>
      <c r="X31" s="68">
        <v>12.34229840272042</v>
      </c>
      <c r="Y31" s="78">
        <v>265.63089491645496</v>
      </c>
      <c r="Z31" s="77">
        <v>0</v>
      </c>
      <c r="AA31" s="68">
        <v>365.03939858642769</v>
      </c>
      <c r="AB31" s="68">
        <v>215.63206501228413</v>
      </c>
      <c r="AC31" s="78">
        <v>580.67146359871185</v>
      </c>
      <c r="AD31" s="77">
        <v>9481.3543504736899</v>
      </c>
      <c r="AE31" s="68">
        <v>86.726901633873041</v>
      </c>
      <c r="AF31" s="68">
        <v>349.26661236018862</v>
      </c>
      <c r="AG31" s="78">
        <v>9917.3478644677507</v>
      </c>
      <c r="AH31" s="77">
        <v>0</v>
      </c>
      <c r="AI31" s="68">
        <v>0</v>
      </c>
      <c r="AJ31" s="78">
        <v>0</v>
      </c>
      <c r="AK31" s="77">
        <v>0</v>
      </c>
      <c r="AL31" s="68">
        <v>17286.899999999998</v>
      </c>
      <c r="AM31" s="68">
        <v>0</v>
      </c>
      <c r="AN31" s="78">
        <v>17286.899999999998</v>
      </c>
      <c r="AO31" s="74">
        <v>60931.357468235656</v>
      </c>
    </row>
    <row r="32" spans="1:41" x14ac:dyDescent="0.25">
      <c r="A32" s="70" t="s">
        <v>36</v>
      </c>
      <c r="B32" s="67" t="s">
        <v>36</v>
      </c>
      <c r="C32" s="65">
        <v>119</v>
      </c>
      <c r="D32" s="65" t="s">
        <v>75</v>
      </c>
      <c r="E32" s="65">
        <v>3</v>
      </c>
      <c r="F32" s="66" t="s">
        <v>52</v>
      </c>
      <c r="G32" s="67" t="s">
        <v>38</v>
      </c>
      <c r="H32" s="67" t="s">
        <v>39</v>
      </c>
      <c r="I32" s="67" t="s">
        <v>40</v>
      </c>
      <c r="J32" s="67">
        <v>12</v>
      </c>
      <c r="K32" s="100">
        <v>2</v>
      </c>
      <c r="L32" s="67" t="s">
        <v>51</v>
      </c>
      <c r="M32" s="82" t="s">
        <v>51</v>
      </c>
      <c r="N32" s="77">
        <v>468</v>
      </c>
      <c r="O32" s="68">
        <v>119</v>
      </c>
      <c r="P32" s="68">
        <v>75</v>
      </c>
      <c r="Q32" s="78">
        <v>662</v>
      </c>
      <c r="R32" s="77">
        <v>5231.3407373180826</v>
      </c>
      <c r="S32" s="68">
        <v>-5231.3407373180826</v>
      </c>
      <c r="T32" s="68">
        <v>0</v>
      </c>
      <c r="U32" s="78">
        <v>0</v>
      </c>
      <c r="V32" s="77">
        <v>0</v>
      </c>
      <c r="W32" s="68">
        <v>0</v>
      </c>
      <c r="X32" s="68">
        <v>0</v>
      </c>
      <c r="Y32" s="78">
        <v>0</v>
      </c>
      <c r="Z32" s="77">
        <v>0</v>
      </c>
      <c r="AA32" s="68">
        <v>0</v>
      </c>
      <c r="AB32" s="68">
        <v>0</v>
      </c>
      <c r="AC32" s="78">
        <v>0</v>
      </c>
      <c r="AD32" s="77">
        <v>1579.4304428821295</v>
      </c>
      <c r="AE32" s="68">
        <v>-1579.4304428821295</v>
      </c>
      <c r="AF32" s="68">
        <v>0</v>
      </c>
      <c r="AG32" s="78">
        <v>0</v>
      </c>
      <c r="AH32" s="77">
        <v>0</v>
      </c>
      <c r="AI32" s="68">
        <v>0</v>
      </c>
      <c r="AJ32" s="78">
        <v>0</v>
      </c>
      <c r="AK32" s="77">
        <v>0</v>
      </c>
      <c r="AL32" s="68">
        <v>0</v>
      </c>
      <c r="AM32" s="68">
        <v>0</v>
      </c>
      <c r="AN32" s="78">
        <v>0</v>
      </c>
      <c r="AO32" s="74">
        <v>0</v>
      </c>
    </row>
    <row r="33" spans="1:41" x14ac:dyDescent="0.25">
      <c r="A33" s="70">
        <v>15</v>
      </c>
      <c r="B33" s="66" t="s">
        <v>61</v>
      </c>
      <c r="C33" s="65">
        <v>119</v>
      </c>
      <c r="D33" s="65" t="s">
        <v>75</v>
      </c>
      <c r="E33" s="65">
        <v>3</v>
      </c>
      <c r="F33" s="66" t="s">
        <v>52</v>
      </c>
      <c r="G33" s="66" t="s">
        <v>62</v>
      </c>
      <c r="H33" s="66" t="s">
        <v>63</v>
      </c>
      <c r="I33" s="66">
        <v>150000</v>
      </c>
      <c r="J33" s="67">
        <v>12</v>
      </c>
      <c r="K33" s="100">
        <v>2</v>
      </c>
      <c r="L33" s="67" t="s">
        <v>51</v>
      </c>
      <c r="M33" s="82" t="s">
        <v>51</v>
      </c>
      <c r="N33" s="77">
        <v>2704</v>
      </c>
      <c r="O33" s="68">
        <v>687</v>
      </c>
      <c r="P33" s="68">
        <v>434</v>
      </c>
      <c r="Q33" s="78">
        <v>3825</v>
      </c>
      <c r="R33" s="77">
        <v>30226.402296437562</v>
      </c>
      <c r="S33" s="68">
        <v>223.73428418758203</v>
      </c>
      <c r="T33" s="68">
        <v>1197.8472424980926</v>
      </c>
      <c r="U33" s="78">
        <v>31647.983823123239</v>
      </c>
      <c r="V33" s="77">
        <v>0</v>
      </c>
      <c r="W33" s="68">
        <v>243.79186755536855</v>
      </c>
      <c r="X33" s="68">
        <v>11.879539856669755</v>
      </c>
      <c r="Y33" s="78">
        <v>255.67140741203832</v>
      </c>
      <c r="Z33" s="77">
        <v>0</v>
      </c>
      <c r="AA33" s="68">
        <v>351.3527175624273</v>
      </c>
      <c r="AB33" s="68">
        <v>207.54721909209533</v>
      </c>
      <c r="AC33" s="78">
        <v>558.89993665452266</v>
      </c>
      <c r="AD33" s="77">
        <v>9125.863208495688</v>
      </c>
      <c r="AE33" s="68">
        <v>83.475188412069556</v>
      </c>
      <c r="AF33" s="68">
        <v>336.17131159479658</v>
      </c>
      <c r="AG33" s="78">
        <v>9545.5097085025536</v>
      </c>
      <c r="AH33" s="77">
        <v>0</v>
      </c>
      <c r="AI33" s="68">
        <v>0</v>
      </c>
      <c r="AJ33" s="78">
        <v>0</v>
      </c>
      <c r="AK33" s="77">
        <v>0</v>
      </c>
      <c r="AL33" s="68">
        <v>16638.75</v>
      </c>
      <c r="AM33" s="68">
        <v>0</v>
      </c>
      <c r="AN33" s="78">
        <v>16638.75</v>
      </c>
      <c r="AO33" s="74">
        <v>58646.814875692355</v>
      </c>
    </row>
    <row r="34" spans="1:41" x14ac:dyDescent="0.25">
      <c r="A34" s="70">
        <v>10</v>
      </c>
      <c r="B34" s="67" t="s">
        <v>46</v>
      </c>
      <c r="C34" s="65">
        <v>119</v>
      </c>
      <c r="D34" s="65" t="s">
        <v>75</v>
      </c>
      <c r="E34" s="65">
        <v>3</v>
      </c>
      <c r="F34" s="65" t="s">
        <v>48</v>
      </c>
      <c r="G34" s="67" t="s">
        <v>49</v>
      </c>
      <c r="H34" s="67" t="s">
        <v>50</v>
      </c>
      <c r="I34" s="67">
        <v>108701</v>
      </c>
      <c r="J34" s="67">
        <v>12</v>
      </c>
      <c r="K34" s="100">
        <v>2</v>
      </c>
      <c r="L34" s="67" t="s">
        <v>51</v>
      </c>
      <c r="M34" s="82" t="s">
        <v>51</v>
      </c>
      <c r="N34" s="77">
        <v>7816</v>
      </c>
      <c r="O34" s="68">
        <v>1986</v>
      </c>
      <c r="P34" s="68">
        <v>1255</v>
      </c>
      <c r="Q34" s="78">
        <v>11057</v>
      </c>
      <c r="R34" s="77">
        <v>84299.413120250931</v>
      </c>
      <c r="S34" s="68">
        <v>646.75293601623389</v>
      </c>
      <c r="T34" s="68">
        <v>3462.6397281833752</v>
      </c>
      <c r="U34" s="78">
        <v>88408.805784450538</v>
      </c>
      <c r="V34" s="77">
        <v>0</v>
      </c>
      <c r="W34" s="68">
        <v>704.7337724339111</v>
      </c>
      <c r="X34" s="68">
        <v>34.340411031424182</v>
      </c>
      <c r="Y34" s="78">
        <v>739.0741834653353</v>
      </c>
      <c r="Z34" s="77">
        <v>0</v>
      </c>
      <c r="AA34" s="68">
        <v>1015.6619602843813</v>
      </c>
      <c r="AB34" s="68">
        <v>599.96068013105833</v>
      </c>
      <c r="AC34" s="78">
        <v>1615.6226404154395</v>
      </c>
      <c r="AD34" s="77">
        <v>26380.305750676289</v>
      </c>
      <c r="AE34" s="68">
        <v>241.30330935222301</v>
      </c>
      <c r="AF34" s="68">
        <v>971.776782301612</v>
      </c>
      <c r="AG34" s="78">
        <v>27593.385842330124</v>
      </c>
      <c r="AH34" s="77">
        <v>0</v>
      </c>
      <c r="AI34" s="68">
        <v>0</v>
      </c>
      <c r="AJ34" s="78">
        <v>0</v>
      </c>
      <c r="AK34" s="77">
        <v>0</v>
      </c>
      <c r="AL34" s="68">
        <v>48097.95</v>
      </c>
      <c r="AM34" s="68">
        <v>0</v>
      </c>
      <c r="AN34" s="78">
        <v>48097.95</v>
      </c>
      <c r="AO34" s="74">
        <v>166454.83845066145</v>
      </c>
    </row>
    <row r="35" spans="1:41" x14ac:dyDescent="0.25">
      <c r="A35" s="70">
        <v>10</v>
      </c>
      <c r="B35" s="67" t="s">
        <v>46</v>
      </c>
      <c r="C35" s="65">
        <v>119</v>
      </c>
      <c r="D35" s="65" t="s">
        <v>75</v>
      </c>
      <c r="E35" s="65">
        <v>3</v>
      </c>
      <c r="F35" s="66" t="s">
        <v>52</v>
      </c>
      <c r="G35" s="67" t="s">
        <v>49</v>
      </c>
      <c r="H35" s="67" t="s">
        <v>50</v>
      </c>
      <c r="I35" s="67">
        <v>108701</v>
      </c>
      <c r="J35" s="67">
        <v>12</v>
      </c>
      <c r="K35" s="100">
        <v>2</v>
      </c>
      <c r="L35" s="67" t="s">
        <v>51</v>
      </c>
      <c r="M35" s="82" t="s">
        <v>51</v>
      </c>
      <c r="N35" s="77">
        <v>2272</v>
      </c>
      <c r="O35" s="68">
        <v>577</v>
      </c>
      <c r="P35" s="68">
        <v>365</v>
      </c>
      <c r="Q35" s="78">
        <v>3214</v>
      </c>
      <c r="R35" s="77">
        <v>25398.080256405312</v>
      </c>
      <c r="S35" s="68">
        <v>187.99529134088593</v>
      </c>
      <c r="T35" s="68">
        <v>1006.5048463761751</v>
      </c>
      <c r="U35" s="78">
        <v>26592.580394122371</v>
      </c>
      <c r="V35" s="77">
        <v>0</v>
      </c>
      <c r="W35" s="68">
        <v>204.84890518247175</v>
      </c>
      <c r="X35" s="68">
        <v>9.9819192416566267</v>
      </c>
      <c r="Y35" s="78">
        <v>214.83082442412837</v>
      </c>
      <c r="Z35" s="77">
        <v>0</v>
      </c>
      <c r="AA35" s="68">
        <v>295.22813967206309</v>
      </c>
      <c r="AB35" s="68">
        <v>174.39392474823381</v>
      </c>
      <c r="AC35" s="78">
        <v>469.62206442029691</v>
      </c>
      <c r="AD35" s="77">
        <v>7668.1109417268335</v>
      </c>
      <c r="AE35" s="68">
        <v>70.140981844808238</v>
      </c>
      <c r="AF35" s="68">
        <v>282.47178966422911</v>
      </c>
      <c r="AG35" s="78">
        <v>8020.7237132358705</v>
      </c>
      <c r="AH35" s="77">
        <v>0</v>
      </c>
      <c r="AI35" s="68">
        <v>0</v>
      </c>
      <c r="AJ35" s="78">
        <v>0</v>
      </c>
      <c r="AK35" s="77">
        <v>0</v>
      </c>
      <c r="AL35" s="68">
        <v>13980.9</v>
      </c>
      <c r="AM35" s="68">
        <v>0</v>
      </c>
      <c r="AN35" s="78">
        <v>13980.9</v>
      </c>
      <c r="AO35" s="74">
        <v>49278.65699620267</v>
      </c>
    </row>
    <row r="36" spans="1:41" x14ac:dyDescent="0.25">
      <c r="A36" s="70">
        <v>60</v>
      </c>
      <c r="B36" s="67" t="s">
        <v>42</v>
      </c>
      <c r="C36" s="65">
        <v>119</v>
      </c>
      <c r="D36" s="65" t="s">
        <v>75</v>
      </c>
      <c r="E36" s="65">
        <v>3</v>
      </c>
      <c r="F36" s="66" t="s">
        <v>48</v>
      </c>
      <c r="G36" s="67" t="s">
        <v>76</v>
      </c>
      <c r="H36" s="67" t="s">
        <v>77</v>
      </c>
      <c r="I36" s="67">
        <v>601410</v>
      </c>
      <c r="J36" s="67">
        <v>12</v>
      </c>
      <c r="K36" s="100">
        <v>2</v>
      </c>
      <c r="L36" s="67" t="s">
        <v>51</v>
      </c>
      <c r="M36" s="82" t="s">
        <v>51</v>
      </c>
      <c r="N36" s="77">
        <v>3671</v>
      </c>
      <c r="O36" s="68">
        <v>933</v>
      </c>
      <c r="P36" s="68">
        <v>589</v>
      </c>
      <c r="Q36" s="78">
        <v>5193</v>
      </c>
      <c r="R36" s="77">
        <v>39591.828916836668</v>
      </c>
      <c r="S36" s="68">
        <v>303.75219288525841</v>
      </c>
      <c r="T36" s="68">
        <v>1626.2537856974102</v>
      </c>
      <c r="U36" s="78">
        <v>41521.834895419335</v>
      </c>
      <c r="V36" s="77">
        <v>0</v>
      </c>
      <c r="W36" s="68">
        <v>330.9833119516415</v>
      </c>
      <c r="X36" s="68">
        <v>16.128222346584582</v>
      </c>
      <c r="Y36" s="78">
        <v>347.1115342982261</v>
      </c>
      <c r="Z36" s="77">
        <v>0</v>
      </c>
      <c r="AA36" s="68">
        <v>477.01298360828361</v>
      </c>
      <c r="AB36" s="68">
        <v>281.77587156738588</v>
      </c>
      <c r="AC36" s="78">
        <v>758.78885517566948</v>
      </c>
      <c r="AD36" s="77">
        <v>12389.701344240026</v>
      </c>
      <c r="AE36" s="68">
        <v>113.32984403238619</v>
      </c>
      <c r="AF36" s="68">
        <v>456.40199244752375</v>
      </c>
      <c r="AG36" s="78">
        <v>12959.433180719936</v>
      </c>
      <c r="AH36" s="77">
        <v>743.27584602860804</v>
      </c>
      <c r="AI36" s="68">
        <v>0</v>
      </c>
      <c r="AJ36" s="78">
        <v>743.27584602860804</v>
      </c>
      <c r="AK36" s="77">
        <v>0</v>
      </c>
      <c r="AL36" s="68">
        <v>22589.55</v>
      </c>
      <c r="AM36" s="68">
        <v>0</v>
      </c>
      <c r="AN36" s="78">
        <v>22589.55</v>
      </c>
      <c r="AO36" s="74">
        <v>78919.994311641771</v>
      </c>
    </row>
    <row r="37" spans="1:41" x14ac:dyDescent="0.25">
      <c r="A37" s="70">
        <v>60</v>
      </c>
      <c r="B37" s="67" t="s">
        <v>42</v>
      </c>
      <c r="C37" s="65">
        <v>119</v>
      </c>
      <c r="D37" s="65" t="s">
        <v>75</v>
      </c>
      <c r="E37" s="65">
        <v>3</v>
      </c>
      <c r="F37" s="66" t="s">
        <v>52</v>
      </c>
      <c r="G37" s="67" t="s">
        <v>76</v>
      </c>
      <c r="H37" s="67" t="s">
        <v>77</v>
      </c>
      <c r="I37" s="67">
        <v>601410</v>
      </c>
      <c r="J37" s="67">
        <v>12</v>
      </c>
      <c r="K37" s="100">
        <v>2</v>
      </c>
      <c r="L37" s="67" t="s">
        <v>51</v>
      </c>
      <c r="M37" s="82" t="s">
        <v>51</v>
      </c>
      <c r="N37" s="77">
        <v>3211</v>
      </c>
      <c r="O37" s="68">
        <v>816</v>
      </c>
      <c r="P37" s="68">
        <v>516</v>
      </c>
      <c r="Q37" s="78">
        <v>4543</v>
      </c>
      <c r="R37" s="77">
        <v>35900.273368030284</v>
      </c>
      <c r="S37" s="68">
        <v>265.73198772919875</v>
      </c>
      <c r="T37" s="68">
        <v>1422.6980451421791</v>
      </c>
      <c r="U37" s="78">
        <v>37588.703400901657</v>
      </c>
      <c r="V37" s="77">
        <v>0</v>
      </c>
      <c r="W37" s="68">
        <v>289.55462857621944</v>
      </c>
      <c r="X37" s="68">
        <v>14.109477011464234</v>
      </c>
      <c r="Y37" s="78">
        <v>303.66410558768365</v>
      </c>
      <c r="Z37" s="77">
        <v>0</v>
      </c>
      <c r="AA37" s="68">
        <v>417.30598585257707</v>
      </c>
      <c r="AB37" s="68">
        <v>246.50640949944813</v>
      </c>
      <c r="AC37" s="78">
        <v>663.81239535202519</v>
      </c>
      <c r="AD37" s="77">
        <v>10838.901060443375</v>
      </c>
      <c r="AE37" s="68">
        <v>99.144517897001819</v>
      </c>
      <c r="AF37" s="68">
        <v>399.27484145755841</v>
      </c>
      <c r="AG37" s="78">
        <v>11337.320419797936</v>
      </c>
      <c r="AH37" s="77">
        <v>650.24112622914811</v>
      </c>
      <c r="AI37" s="68">
        <v>0</v>
      </c>
      <c r="AJ37" s="78">
        <v>650.24112622914811</v>
      </c>
      <c r="AK37" s="77">
        <v>0</v>
      </c>
      <c r="AL37" s="68">
        <v>19762.05</v>
      </c>
      <c r="AM37" s="68">
        <v>0</v>
      </c>
      <c r="AN37" s="78">
        <v>19762.05</v>
      </c>
      <c r="AO37" s="74">
        <v>70305.791447868454</v>
      </c>
    </row>
    <row r="38" spans="1:41" x14ac:dyDescent="0.25">
      <c r="A38" s="70">
        <v>40</v>
      </c>
      <c r="B38" s="67" t="s">
        <v>80</v>
      </c>
      <c r="C38" s="65">
        <v>119</v>
      </c>
      <c r="D38" s="65" t="s">
        <v>75</v>
      </c>
      <c r="E38" s="65">
        <v>4</v>
      </c>
      <c r="F38" s="66" t="s">
        <v>85</v>
      </c>
      <c r="G38" s="67" t="s">
        <v>81</v>
      </c>
      <c r="H38" s="67" t="s">
        <v>86</v>
      </c>
      <c r="I38" s="67">
        <v>405500</v>
      </c>
      <c r="J38" s="67">
        <v>12</v>
      </c>
      <c r="K38" s="100">
        <v>2</v>
      </c>
      <c r="L38" s="67" t="s">
        <v>51</v>
      </c>
      <c r="M38" s="82" t="s">
        <v>51</v>
      </c>
      <c r="N38" s="77">
        <v>749</v>
      </c>
      <c r="O38" s="68">
        <v>74</v>
      </c>
      <c r="P38" s="68">
        <v>120</v>
      </c>
      <c r="Q38" s="78">
        <v>943</v>
      </c>
      <c r="R38" s="77">
        <v>10338.191993024951</v>
      </c>
      <c r="S38" s="68">
        <v>55.158543787945057</v>
      </c>
      <c r="T38" s="68">
        <v>295.31240514397416</v>
      </c>
      <c r="U38" s="78">
        <v>10688.662941956871</v>
      </c>
      <c r="V38" s="77">
        <v>0</v>
      </c>
      <c r="W38" s="68">
        <v>60.103459112343145</v>
      </c>
      <c r="X38" s="68">
        <v>2.9287336169515239</v>
      </c>
      <c r="Y38" s="78">
        <v>63.032192729294671</v>
      </c>
      <c r="Z38" s="77">
        <v>0</v>
      </c>
      <c r="AA38" s="68">
        <v>86.621075205586649</v>
      </c>
      <c r="AB38" s="68">
        <v>51.167850353946633</v>
      </c>
      <c r="AC38" s="78">
        <v>137.78892555953328</v>
      </c>
      <c r="AD38" s="77">
        <v>2249.8533348003748</v>
      </c>
      <c r="AE38" s="68">
        <v>20.579634685642244</v>
      </c>
      <c r="AF38" s="68">
        <v>82.878312897749836</v>
      </c>
      <c r="AG38" s="78">
        <v>2353.3112823837669</v>
      </c>
      <c r="AH38" s="77">
        <v>0</v>
      </c>
      <c r="AI38" s="68">
        <v>0</v>
      </c>
      <c r="AJ38" s="78">
        <v>0</v>
      </c>
      <c r="AK38" s="77">
        <v>0</v>
      </c>
      <c r="AL38" s="68">
        <v>4102.0499999999993</v>
      </c>
      <c r="AM38" s="68">
        <v>0</v>
      </c>
      <c r="AN38" s="78">
        <v>4102.0499999999993</v>
      </c>
      <c r="AO38" s="74">
        <v>17344.845342629465</v>
      </c>
    </row>
    <row r="39" spans="1:41" x14ac:dyDescent="0.25">
      <c r="A39" s="70">
        <v>40</v>
      </c>
      <c r="B39" s="67" t="s">
        <v>80</v>
      </c>
      <c r="C39" s="65">
        <v>119</v>
      </c>
      <c r="D39" s="65" t="s">
        <v>75</v>
      </c>
      <c r="E39" s="65">
        <v>4</v>
      </c>
      <c r="F39" s="67" t="s">
        <v>52</v>
      </c>
      <c r="G39" s="67" t="s">
        <v>81</v>
      </c>
      <c r="H39" s="67" t="s">
        <v>86</v>
      </c>
      <c r="I39" s="67">
        <v>405500</v>
      </c>
      <c r="J39" s="67">
        <v>12</v>
      </c>
      <c r="K39" s="100">
        <v>2</v>
      </c>
      <c r="L39" s="67" t="s">
        <v>51</v>
      </c>
      <c r="M39" s="82" t="s">
        <v>51</v>
      </c>
      <c r="N39" s="77">
        <v>1832</v>
      </c>
      <c r="O39" s="68">
        <v>182</v>
      </c>
      <c r="P39" s="68">
        <v>294</v>
      </c>
      <c r="Q39" s="78">
        <v>2308</v>
      </c>
      <c r="R39" s="77">
        <v>18238.571634033437</v>
      </c>
      <c r="S39" s="68">
        <v>135.0009746156704</v>
      </c>
      <c r="T39" s="68">
        <v>722.7794603099602</v>
      </c>
      <c r="U39" s="78">
        <v>19096.35206895907</v>
      </c>
      <c r="V39" s="77">
        <v>0</v>
      </c>
      <c r="W39" s="68">
        <v>147.10369420072956</v>
      </c>
      <c r="X39" s="68">
        <v>7.1680988207042597</v>
      </c>
      <c r="Y39" s="78">
        <v>154.27179302143384</v>
      </c>
      <c r="Z39" s="77">
        <v>0</v>
      </c>
      <c r="AA39" s="68">
        <v>212.00577049257049</v>
      </c>
      <c r="AB39" s="68">
        <v>125.23372069661595</v>
      </c>
      <c r="AC39" s="78">
        <v>337.23949118918642</v>
      </c>
      <c r="AD39" s="77">
        <v>5506.5339307733457</v>
      </c>
      <c r="AE39" s="68">
        <v>50.368819569949416</v>
      </c>
      <c r="AF39" s="68">
        <v>202.84532997667725</v>
      </c>
      <c r="AG39" s="78">
        <v>5759.7480803199724</v>
      </c>
      <c r="AH39" s="77">
        <v>0</v>
      </c>
      <c r="AI39" s="68">
        <v>0</v>
      </c>
      <c r="AJ39" s="78">
        <v>0</v>
      </c>
      <c r="AK39" s="77">
        <v>0</v>
      </c>
      <c r="AL39" s="68">
        <v>10039.799999999999</v>
      </c>
      <c r="AM39" s="68">
        <v>0</v>
      </c>
      <c r="AN39" s="78">
        <v>10039.799999999999</v>
      </c>
      <c r="AO39" s="74">
        <v>35387.411433489659</v>
      </c>
    </row>
    <row r="40" spans="1:41" x14ac:dyDescent="0.25">
      <c r="A40" s="70">
        <v>60</v>
      </c>
      <c r="B40" s="67" t="s">
        <v>42</v>
      </c>
      <c r="C40" s="65">
        <v>119</v>
      </c>
      <c r="D40" s="65" t="s">
        <v>75</v>
      </c>
      <c r="E40" s="65">
        <v>4</v>
      </c>
      <c r="F40" s="66" t="s">
        <v>48</v>
      </c>
      <c r="G40" s="67" t="s">
        <v>76</v>
      </c>
      <c r="H40" s="67" t="s">
        <v>77</v>
      </c>
      <c r="I40" s="67">
        <v>601410</v>
      </c>
      <c r="J40" s="67">
        <v>12</v>
      </c>
      <c r="K40" s="100">
        <v>2</v>
      </c>
      <c r="L40" s="67" t="s">
        <v>51</v>
      </c>
      <c r="M40" s="82" t="s">
        <v>51</v>
      </c>
      <c r="N40" s="77">
        <v>13304</v>
      </c>
      <c r="O40" s="68">
        <v>1322</v>
      </c>
      <c r="P40" s="68">
        <v>2136</v>
      </c>
      <c r="Q40" s="78">
        <v>16762</v>
      </c>
      <c r="R40" s="77">
        <v>127794.76917080999</v>
      </c>
      <c r="S40" s="68">
        <v>980.45335203980392</v>
      </c>
      <c r="T40" s="68">
        <v>5249.2328049027528</v>
      </c>
      <c r="U40" s="78">
        <v>134024.45532775254</v>
      </c>
      <c r="V40" s="77">
        <v>0</v>
      </c>
      <c r="W40" s="68">
        <v>1068.3501395981928</v>
      </c>
      <c r="X40" s="68">
        <v>52.058783549672796</v>
      </c>
      <c r="Y40" s="78">
        <v>1120.4089231478656</v>
      </c>
      <c r="Z40" s="77">
        <v>0</v>
      </c>
      <c r="AA40" s="68">
        <v>1539.7056867402368</v>
      </c>
      <c r="AB40" s="68">
        <v>909.5180356658044</v>
      </c>
      <c r="AC40" s="78">
        <v>2449.2237224060414</v>
      </c>
      <c r="AD40" s="77">
        <v>39991.560549229987</v>
      </c>
      <c r="AE40" s="68">
        <v>365.80682566355813</v>
      </c>
      <c r="AF40" s="68">
        <v>1473.1773921443084</v>
      </c>
      <c r="AG40" s="78">
        <v>41830.544767037856</v>
      </c>
      <c r="AH40" s="77">
        <v>2399.150728120841</v>
      </c>
      <c r="AI40" s="68">
        <v>0</v>
      </c>
      <c r="AJ40" s="78">
        <v>2399.150728120841</v>
      </c>
      <c r="AK40" s="77">
        <v>0</v>
      </c>
      <c r="AL40" s="68">
        <v>72914.7</v>
      </c>
      <c r="AM40" s="68">
        <v>0</v>
      </c>
      <c r="AN40" s="78">
        <v>72914.7</v>
      </c>
      <c r="AO40" s="74">
        <v>254738.48346846516</v>
      </c>
    </row>
    <row r="41" spans="1:41" x14ac:dyDescent="0.25">
      <c r="A41" s="70">
        <v>60</v>
      </c>
      <c r="B41" s="67" t="s">
        <v>42</v>
      </c>
      <c r="C41" s="65">
        <v>119</v>
      </c>
      <c r="D41" s="65" t="s">
        <v>75</v>
      </c>
      <c r="E41" s="65">
        <v>5</v>
      </c>
      <c r="F41" s="67" t="s">
        <v>48</v>
      </c>
      <c r="G41" s="67" t="s">
        <v>76</v>
      </c>
      <c r="H41" s="67" t="s">
        <v>77</v>
      </c>
      <c r="I41" s="67">
        <v>601410</v>
      </c>
      <c r="J41" s="67">
        <v>12</v>
      </c>
      <c r="K41" s="100">
        <v>2</v>
      </c>
      <c r="L41" s="67" t="s">
        <v>51</v>
      </c>
      <c r="M41" s="82" t="s">
        <v>51</v>
      </c>
      <c r="N41" s="77">
        <v>16001</v>
      </c>
      <c r="O41" s="68">
        <v>0</v>
      </c>
      <c r="P41" s="68">
        <v>2569</v>
      </c>
      <c r="Q41" s="78">
        <v>18570</v>
      </c>
      <c r="R41" s="77">
        <v>141579.09936176718</v>
      </c>
      <c r="S41" s="68">
        <v>1086.2080149969668</v>
      </c>
      <c r="T41" s="68">
        <v>5815.430926324073</v>
      </c>
      <c r="U41" s="78">
        <v>148480.7383030882</v>
      </c>
      <c r="V41" s="77">
        <v>0</v>
      </c>
      <c r="W41" s="68">
        <v>1183.5856158178283</v>
      </c>
      <c r="X41" s="68">
        <v>57.674001343361397</v>
      </c>
      <c r="Y41" s="78">
        <v>1241.2596171611897</v>
      </c>
      <c r="Z41" s="77">
        <v>0</v>
      </c>
      <c r="AA41" s="68">
        <v>1705.7829974207252</v>
      </c>
      <c r="AB41" s="68">
        <v>1007.6214009255451</v>
      </c>
      <c r="AC41" s="78">
        <v>2713.4043983462702</v>
      </c>
      <c r="AD41" s="77">
        <v>44305.171184775136</v>
      </c>
      <c r="AE41" s="68">
        <v>405.26385589859649</v>
      </c>
      <c r="AF41" s="68">
        <v>1632.0787598210122</v>
      </c>
      <c r="AG41" s="78">
        <v>46342.513800494751</v>
      </c>
      <c r="AH41" s="77">
        <v>2657.9303795014921</v>
      </c>
      <c r="AI41" s="68">
        <v>0</v>
      </c>
      <c r="AJ41" s="78">
        <v>2657.9303795014921</v>
      </c>
      <c r="AK41" s="77">
        <v>0</v>
      </c>
      <c r="AL41" s="68">
        <v>80779.5</v>
      </c>
      <c r="AM41" s="68">
        <v>0</v>
      </c>
      <c r="AN41" s="78">
        <v>80779.5</v>
      </c>
      <c r="AO41" s="74">
        <v>282215.34649859194</v>
      </c>
    </row>
    <row r="42" spans="1:41" x14ac:dyDescent="0.25">
      <c r="A42" s="70">
        <v>60</v>
      </c>
      <c r="B42" s="67" t="s">
        <v>42</v>
      </c>
      <c r="C42" s="65">
        <v>119</v>
      </c>
      <c r="D42" s="65" t="s">
        <v>75</v>
      </c>
      <c r="E42" s="65">
        <v>5</v>
      </c>
      <c r="F42" s="66" t="s">
        <v>52</v>
      </c>
      <c r="G42" s="67" t="s">
        <v>76</v>
      </c>
      <c r="H42" s="67" t="s">
        <v>77</v>
      </c>
      <c r="I42" s="67">
        <v>601410</v>
      </c>
      <c r="J42" s="67">
        <v>12</v>
      </c>
      <c r="K42" s="100">
        <v>2</v>
      </c>
      <c r="L42" s="67" t="s">
        <v>51</v>
      </c>
      <c r="M42" s="82" t="s">
        <v>51</v>
      </c>
      <c r="N42" s="77">
        <v>509</v>
      </c>
      <c r="O42" s="68">
        <v>0</v>
      </c>
      <c r="P42" s="68">
        <v>82</v>
      </c>
      <c r="Q42" s="78">
        <v>591</v>
      </c>
      <c r="R42" s="77">
        <v>4670.2754920770194</v>
      </c>
      <c r="S42" s="68">
        <v>34.569140380355812</v>
      </c>
      <c r="T42" s="68">
        <v>185.07914256637196</v>
      </c>
      <c r="U42" s="78">
        <v>4889.9237750237471</v>
      </c>
      <c r="V42" s="77">
        <v>0</v>
      </c>
      <c r="W42" s="68">
        <v>37.668233653653019</v>
      </c>
      <c r="X42" s="68">
        <v>1.8355053739325033</v>
      </c>
      <c r="Y42" s="78">
        <v>39.503739027585524</v>
      </c>
      <c r="Z42" s="77">
        <v>0</v>
      </c>
      <c r="AA42" s="68">
        <v>54.287439497880918</v>
      </c>
      <c r="AB42" s="68">
        <v>32.068080126386491</v>
      </c>
      <c r="AC42" s="78">
        <v>86.355519624267401</v>
      </c>
      <c r="AD42" s="77">
        <v>1410.0353349597258</v>
      </c>
      <c r="AE42" s="68">
        <v>12.897734993864864</v>
      </c>
      <c r="AF42" s="68">
        <v>51.941763438568564</v>
      </c>
      <c r="AG42" s="78">
        <v>1474.8748333921592</v>
      </c>
      <c r="AH42" s="77">
        <v>84.590029848431996</v>
      </c>
      <c r="AI42" s="68">
        <v>0</v>
      </c>
      <c r="AJ42" s="78">
        <v>84.590029848431996</v>
      </c>
      <c r="AK42" s="77">
        <v>0</v>
      </c>
      <c r="AL42" s="68">
        <v>2570.85</v>
      </c>
      <c r="AM42" s="68">
        <v>0</v>
      </c>
      <c r="AN42" s="78">
        <v>2570.85</v>
      </c>
      <c r="AO42" s="74">
        <v>9146.0978969161915</v>
      </c>
    </row>
    <row r="43" spans="1:41" x14ac:dyDescent="0.25">
      <c r="A43" s="70">
        <v>60</v>
      </c>
      <c r="B43" s="67" t="s">
        <v>42</v>
      </c>
      <c r="C43" s="65">
        <v>119</v>
      </c>
      <c r="D43" s="65" t="s">
        <v>75</v>
      </c>
      <c r="E43" s="65">
        <v>6</v>
      </c>
      <c r="F43" s="66" t="s">
        <v>48</v>
      </c>
      <c r="G43" s="67" t="s">
        <v>76</v>
      </c>
      <c r="H43" s="67" t="s">
        <v>77</v>
      </c>
      <c r="I43" s="67">
        <v>601410</v>
      </c>
      <c r="J43" s="67">
        <v>12</v>
      </c>
      <c r="K43" s="100">
        <v>2</v>
      </c>
      <c r="L43" s="67" t="s">
        <v>51</v>
      </c>
      <c r="M43" s="82" t="s">
        <v>51</v>
      </c>
      <c r="N43" s="77">
        <v>16069</v>
      </c>
      <c r="O43" s="68">
        <v>169</v>
      </c>
      <c r="P43" s="68">
        <v>2580</v>
      </c>
      <c r="Q43" s="78">
        <v>18818</v>
      </c>
      <c r="R43" s="77">
        <v>143469.87031716396</v>
      </c>
      <c r="S43" s="68">
        <v>1100.7141855795865</v>
      </c>
      <c r="T43" s="68">
        <v>5893.0952704128385</v>
      </c>
      <c r="U43" s="78">
        <v>150463.67977315639</v>
      </c>
      <c r="V43" s="77">
        <v>0</v>
      </c>
      <c r="W43" s="68">
        <v>1199.392251936451</v>
      </c>
      <c r="X43" s="68">
        <v>58.444230332761165</v>
      </c>
      <c r="Y43" s="78">
        <v>1257.8364822692122</v>
      </c>
      <c r="Z43" s="77">
        <v>0</v>
      </c>
      <c r="AA43" s="68">
        <v>1728.5635134875179</v>
      </c>
      <c r="AB43" s="68">
        <v>1021.0780572222353</v>
      </c>
      <c r="AC43" s="78">
        <v>2749.6415707097531</v>
      </c>
      <c r="AD43" s="77">
        <v>44896.861139208318</v>
      </c>
      <c r="AE43" s="68">
        <v>410.67610340871232</v>
      </c>
      <c r="AF43" s="68">
        <v>1653.8749651217993</v>
      </c>
      <c r="AG43" s="78">
        <v>46961.412207738831</v>
      </c>
      <c r="AH43" s="77">
        <v>2693.4267033634401</v>
      </c>
      <c r="AI43" s="68">
        <v>0</v>
      </c>
      <c r="AJ43" s="78">
        <v>2693.4267033634401</v>
      </c>
      <c r="AK43" s="77">
        <v>0</v>
      </c>
      <c r="AL43" s="68">
        <v>81858.299999999988</v>
      </c>
      <c r="AM43" s="68">
        <v>0</v>
      </c>
      <c r="AN43" s="78">
        <v>81858.299999999988</v>
      </c>
      <c r="AO43" s="74">
        <v>285984.2967372376</v>
      </c>
    </row>
    <row r="44" spans="1:41" x14ac:dyDescent="0.25">
      <c r="A44" s="70">
        <v>60</v>
      </c>
      <c r="B44" s="67" t="s">
        <v>42</v>
      </c>
      <c r="C44" s="65">
        <v>119</v>
      </c>
      <c r="D44" s="65" t="s">
        <v>75</v>
      </c>
      <c r="E44" s="65">
        <v>6</v>
      </c>
      <c r="F44" s="66" t="s">
        <v>52</v>
      </c>
      <c r="G44" s="67" t="s">
        <v>76</v>
      </c>
      <c r="H44" s="67" t="s">
        <v>77</v>
      </c>
      <c r="I44" s="67">
        <v>601410</v>
      </c>
      <c r="J44" s="67">
        <v>12</v>
      </c>
      <c r="K44" s="100">
        <v>2</v>
      </c>
      <c r="L44" s="67" t="s">
        <v>51</v>
      </c>
      <c r="M44" s="82" t="s">
        <v>51</v>
      </c>
      <c r="N44" s="77">
        <v>270</v>
      </c>
      <c r="O44" s="68">
        <v>3</v>
      </c>
      <c r="P44" s="68">
        <v>43</v>
      </c>
      <c r="Q44" s="78">
        <v>316</v>
      </c>
      <c r="R44" s="77">
        <v>2497.1354576926192</v>
      </c>
      <c r="S44" s="68">
        <v>18.483668968176712</v>
      </c>
      <c r="T44" s="68">
        <v>98.959406177620195</v>
      </c>
      <c r="U44" s="78">
        <v>2614.5785328384159</v>
      </c>
      <c r="V44" s="77">
        <v>0</v>
      </c>
      <c r="W44" s="68">
        <v>20.140713764051362</v>
      </c>
      <c r="X44" s="68">
        <v>0.9814208090738934</v>
      </c>
      <c r="Y44" s="78">
        <v>21.122134573125255</v>
      </c>
      <c r="Z44" s="77">
        <v>0</v>
      </c>
      <c r="AA44" s="68">
        <v>29.026786601235823</v>
      </c>
      <c r="AB44" s="68">
        <v>17.146384636105129</v>
      </c>
      <c r="AC44" s="78">
        <v>46.173171237340952</v>
      </c>
      <c r="AD44" s="77">
        <v>753.92752258421899</v>
      </c>
      <c r="AE44" s="68">
        <v>6.8962508596637848</v>
      </c>
      <c r="AF44" s="68">
        <v>27.772584173583191</v>
      </c>
      <c r="AG44" s="78">
        <v>788.59635761746597</v>
      </c>
      <c r="AH44" s="77">
        <v>45.229186856352811</v>
      </c>
      <c r="AI44" s="68">
        <v>0</v>
      </c>
      <c r="AJ44" s="78">
        <v>45.229186856352811</v>
      </c>
      <c r="AK44" s="77">
        <v>0</v>
      </c>
      <c r="AL44" s="68">
        <v>1374.6</v>
      </c>
      <c r="AM44" s="68">
        <v>0</v>
      </c>
      <c r="AN44" s="78">
        <v>1374.6</v>
      </c>
      <c r="AO44" s="74">
        <v>4890.2993831227013</v>
      </c>
    </row>
    <row r="45" spans="1:41" x14ac:dyDescent="0.25">
      <c r="A45" s="70">
        <v>60</v>
      </c>
      <c r="B45" s="67" t="s">
        <v>42</v>
      </c>
      <c r="C45" s="65">
        <v>119</v>
      </c>
      <c r="D45" s="65" t="s">
        <v>75</v>
      </c>
      <c r="E45" s="65">
        <v>7</v>
      </c>
      <c r="F45" s="67" t="s">
        <v>48</v>
      </c>
      <c r="G45" s="67" t="s">
        <v>76</v>
      </c>
      <c r="H45" s="67" t="s">
        <v>77</v>
      </c>
      <c r="I45" s="67">
        <v>601410</v>
      </c>
      <c r="J45" s="67">
        <v>12</v>
      </c>
      <c r="K45" s="100">
        <v>2</v>
      </c>
      <c r="L45" s="67" t="s">
        <v>51</v>
      </c>
      <c r="M45" s="82" t="s">
        <v>51</v>
      </c>
      <c r="N45" s="77">
        <v>16137</v>
      </c>
      <c r="O45" s="68">
        <v>284</v>
      </c>
      <c r="P45" s="68">
        <v>2591</v>
      </c>
      <c r="Q45" s="78">
        <v>19012</v>
      </c>
      <c r="R45" s="77">
        <v>144948.94114517595</v>
      </c>
      <c r="S45" s="68">
        <v>1112.0617545030875</v>
      </c>
      <c r="T45" s="68">
        <v>5953.8488299016308</v>
      </c>
      <c r="U45" s="78">
        <v>152014.85172958067</v>
      </c>
      <c r="V45" s="77">
        <v>0</v>
      </c>
      <c r="W45" s="68">
        <v>1211.7571205131155</v>
      </c>
      <c r="X45" s="68">
        <v>59.046748171243237</v>
      </c>
      <c r="Y45" s="78">
        <v>1270.8038686843588</v>
      </c>
      <c r="Z45" s="77">
        <v>0</v>
      </c>
      <c r="AA45" s="68">
        <v>1746.3837558946059</v>
      </c>
      <c r="AB45" s="68">
        <v>1031.6046351317427</v>
      </c>
      <c r="AC45" s="78">
        <v>2777.9883910263488</v>
      </c>
      <c r="AD45" s="77">
        <v>45359.715377756867</v>
      </c>
      <c r="AE45" s="68">
        <v>414.90987767065786</v>
      </c>
      <c r="AF45" s="68">
        <v>1670.9252224941888</v>
      </c>
      <c r="AG45" s="78">
        <v>47445.550477921715</v>
      </c>
      <c r="AH45" s="77">
        <v>2721.1939889651248</v>
      </c>
      <c r="AI45" s="68">
        <v>0</v>
      </c>
      <c r="AJ45" s="78">
        <v>2721.1939889651248</v>
      </c>
      <c r="AK45" s="77">
        <v>0</v>
      </c>
      <c r="AL45" s="68">
        <v>82702.2</v>
      </c>
      <c r="AM45" s="68">
        <v>0</v>
      </c>
      <c r="AN45" s="78">
        <v>82702.2</v>
      </c>
      <c r="AO45" s="74">
        <v>288932.5884561782</v>
      </c>
    </row>
    <row r="46" spans="1:41" x14ac:dyDescent="0.25">
      <c r="A46" s="70">
        <v>60</v>
      </c>
      <c r="B46" s="67" t="s">
        <v>42</v>
      </c>
      <c r="C46" s="65">
        <v>119</v>
      </c>
      <c r="D46" s="65" t="s">
        <v>75</v>
      </c>
      <c r="E46" s="65">
        <v>8</v>
      </c>
      <c r="F46" s="67" t="s">
        <v>48</v>
      </c>
      <c r="G46" s="67" t="s">
        <v>76</v>
      </c>
      <c r="H46" s="67" t="s">
        <v>77</v>
      </c>
      <c r="I46" s="67">
        <v>601410</v>
      </c>
      <c r="J46" s="67">
        <v>12</v>
      </c>
      <c r="K46" s="100">
        <v>2</v>
      </c>
      <c r="L46" s="67" t="s">
        <v>51</v>
      </c>
      <c r="M46" s="82" t="s">
        <v>51</v>
      </c>
      <c r="N46" s="77">
        <v>16001</v>
      </c>
      <c r="O46" s="68">
        <v>283</v>
      </c>
      <c r="P46" s="68">
        <v>2569</v>
      </c>
      <c r="Q46" s="78">
        <v>18853</v>
      </c>
      <c r="R46" s="77">
        <v>143736.71299232077</v>
      </c>
      <c r="S46" s="68">
        <v>1102.7614273956822</v>
      </c>
      <c r="T46" s="68">
        <v>5904.0559641350428</v>
      </c>
      <c r="U46" s="78">
        <v>150743.5303838515</v>
      </c>
      <c r="V46" s="77">
        <v>0</v>
      </c>
      <c r="W46" s="68">
        <v>1201.6230271951276</v>
      </c>
      <c r="X46" s="68">
        <v>58.552932004652256</v>
      </c>
      <c r="Y46" s="78">
        <v>1260.17595919978</v>
      </c>
      <c r="Z46" s="77">
        <v>0</v>
      </c>
      <c r="AA46" s="68">
        <v>1731.7785056743637</v>
      </c>
      <c r="AB46" s="68">
        <v>1022.9771821028164</v>
      </c>
      <c r="AC46" s="78">
        <v>2754.7556877771804</v>
      </c>
      <c r="AD46" s="77">
        <v>44980.365769874305</v>
      </c>
      <c r="AE46" s="68">
        <v>411.43992866215615</v>
      </c>
      <c r="AF46" s="68">
        <v>1656.9510424827972</v>
      </c>
      <c r="AG46" s="78">
        <v>47048.756741019257</v>
      </c>
      <c r="AH46" s="77">
        <v>2698.4362651987958</v>
      </c>
      <c r="AI46" s="68">
        <v>0</v>
      </c>
      <c r="AJ46" s="78">
        <v>2698.4362651987958</v>
      </c>
      <c r="AK46" s="77">
        <v>0</v>
      </c>
      <c r="AL46" s="68">
        <v>82010.549999999988</v>
      </c>
      <c r="AM46" s="68">
        <v>0</v>
      </c>
      <c r="AN46" s="78">
        <v>82010.549999999988</v>
      </c>
      <c r="AO46" s="74">
        <v>286516.20503704651</v>
      </c>
    </row>
    <row r="47" spans="1:41" x14ac:dyDescent="0.25">
      <c r="A47" s="70">
        <v>60</v>
      </c>
      <c r="B47" s="67" t="s">
        <v>42</v>
      </c>
      <c r="C47" s="65">
        <v>119</v>
      </c>
      <c r="D47" s="65" t="s">
        <v>75</v>
      </c>
      <c r="E47" s="65">
        <v>8</v>
      </c>
      <c r="F47" s="67" t="s">
        <v>52</v>
      </c>
      <c r="G47" s="67" t="s">
        <v>76</v>
      </c>
      <c r="H47" s="67" t="s">
        <v>77</v>
      </c>
      <c r="I47" s="67">
        <v>601410</v>
      </c>
      <c r="J47" s="67">
        <v>12</v>
      </c>
      <c r="K47" s="100">
        <v>2</v>
      </c>
      <c r="L47" s="67" t="s">
        <v>51</v>
      </c>
      <c r="M47" s="82" t="s">
        <v>51</v>
      </c>
      <c r="N47" s="77">
        <v>137</v>
      </c>
      <c r="O47" s="68">
        <v>2</v>
      </c>
      <c r="P47" s="68">
        <v>22</v>
      </c>
      <c r="Q47" s="78">
        <v>161</v>
      </c>
      <c r="R47" s="77">
        <v>1272.274711039594</v>
      </c>
      <c r="S47" s="68">
        <v>9.4173123540393995</v>
      </c>
      <c r="T47" s="68">
        <v>50.419191122141939</v>
      </c>
      <c r="U47" s="78">
        <v>1332.1112145157754</v>
      </c>
      <c r="V47" s="77">
        <v>0</v>
      </c>
      <c r="W47" s="68">
        <v>10.261566189912244</v>
      </c>
      <c r="X47" s="68">
        <v>0.50002769069904063</v>
      </c>
      <c r="Y47" s="78">
        <v>10.761593880611285</v>
      </c>
      <c r="Z47" s="77">
        <v>0</v>
      </c>
      <c r="AA47" s="68">
        <v>14.788964059490402</v>
      </c>
      <c r="AB47" s="68">
        <v>8.7359744506738153</v>
      </c>
      <c r="AC47" s="78">
        <v>23.524938510164219</v>
      </c>
      <c r="AD47" s="77">
        <v>384.1213010634786</v>
      </c>
      <c r="AE47" s="68">
        <v>3.5135961658413586</v>
      </c>
      <c r="AF47" s="68">
        <v>14.149955860591437</v>
      </c>
      <c r="AG47" s="78">
        <v>401.78485308991139</v>
      </c>
      <c r="AH47" s="77">
        <v>23.043984442635448</v>
      </c>
      <c r="AI47" s="68">
        <v>0</v>
      </c>
      <c r="AJ47" s="78">
        <v>23.043984442635448</v>
      </c>
      <c r="AK47" s="77">
        <v>0</v>
      </c>
      <c r="AL47" s="68">
        <v>700.34999999999991</v>
      </c>
      <c r="AM47" s="68">
        <v>0</v>
      </c>
      <c r="AN47" s="78">
        <v>700.34999999999991</v>
      </c>
      <c r="AO47" s="74">
        <v>2491.5765844390976</v>
      </c>
    </row>
    <row r="48" spans="1:41" x14ac:dyDescent="0.25">
      <c r="A48" s="70">
        <v>60</v>
      </c>
      <c r="B48" s="67" t="s">
        <v>42</v>
      </c>
      <c r="C48" s="65">
        <v>119</v>
      </c>
      <c r="D48" s="65" t="s">
        <v>75</v>
      </c>
      <c r="E48" s="65">
        <v>10</v>
      </c>
      <c r="F48" s="66" t="s">
        <v>52</v>
      </c>
      <c r="G48" s="67" t="s">
        <v>76</v>
      </c>
      <c r="H48" s="67" t="s">
        <v>77</v>
      </c>
      <c r="I48" s="67">
        <v>601410</v>
      </c>
      <c r="J48" s="67">
        <v>12</v>
      </c>
      <c r="K48" s="100">
        <v>2</v>
      </c>
      <c r="L48" s="67" t="s">
        <v>51</v>
      </c>
      <c r="M48" s="82" t="s">
        <v>51</v>
      </c>
      <c r="N48" s="77">
        <v>11907</v>
      </c>
      <c r="O48" s="68">
        <v>0</v>
      </c>
      <c r="P48" s="68">
        <v>1912</v>
      </c>
      <c r="Q48" s="78">
        <v>13819</v>
      </c>
      <c r="R48" s="77">
        <v>109202.26230966553</v>
      </c>
      <c r="S48" s="68">
        <v>808.3095616178291</v>
      </c>
      <c r="T48" s="68">
        <v>4327.5950442042194</v>
      </c>
      <c r="U48" s="78">
        <v>114338.16691548759</v>
      </c>
      <c r="V48" s="77">
        <v>0</v>
      </c>
      <c r="W48" s="68">
        <v>880.77380856147397</v>
      </c>
      <c r="X48" s="68">
        <v>42.918525824658651</v>
      </c>
      <c r="Y48" s="78">
        <v>923.69233438613264</v>
      </c>
      <c r="Z48" s="77">
        <v>0</v>
      </c>
      <c r="AA48" s="68">
        <v>1269.3707722863223</v>
      </c>
      <c r="AB48" s="68">
        <v>749.8287635643569</v>
      </c>
      <c r="AC48" s="78">
        <v>2019.1995358506792</v>
      </c>
      <c r="AD48" s="77">
        <v>32970.014033516833</v>
      </c>
      <c r="AE48" s="68">
        <v>301.58003363827169</v>
      </c>
      <c r="AF48" s="68">
        <v>1214.523230046665</v>
      </c>
      <c r="AG48" s="78">
        <v>34486.117297201774</v>
      </c>
      <c r="AH48" s="77">
        <v>1977.9181429365174</v>
      </c>
      <c r="AI48" s="68">
        <v>0</v>
      </c>
      <c r="AJ48" s="78">
        <v>1977.9181429365174</v>
      </c>
      <c r="AK48" s="77">
        <v>0</v>
      </c>
      <c r="AL48" s="68">
        <v>60112.649999999994</v>
      </c>
      <c r="AM48" s="68">
        <v>0</v>
      </c>
      <c r="AN48" s="78">
        <v>60112.649999999994</v>
      </c>
      <c r="AO48" s="74">
        <v>213857.7442258627</v>
      </c>
    </row>
    <row r="49" spans="1:41" x14ac:dyDescent="0.25">
      <c r="A49" s="70">
        <v>60</v>
      </c>
      <c r="B49" s="66" t="s">
        <v>42</v>
      </c>
      <c r="C49" s="65">
        <v>119</v>
      </c>
      <c r="D49" s="65" t="s">
        <v>75</v>
      </c>
      <c r="E49" s="65">
        <v>10</v>
      </c>
      <c r="F49" s="67" t="s">
        <v>37</v>
      </c>
      <c r="G49" s="66" t="s">
        <v>76</v>
      </c>
      <c r="H49" s="66" t="s">
        <v>77</v>
      </c>
      <c r="I49" s="66">
        <v>601410</v>
      </c>
      <c r="J49" s="67">
        <v>12</v>
      </c>
      <c r="K49" s="100">
        <v>2</v>
      </c>
      <c r="L49" s="67" t="s">
        <v>51</v>
      </c>
      <c r="M49" s="82" t="s">
        <v>51</v>
      </c>
      <c r="N49" s="77">
        <v>5115</v>
      </c>
      <c r="O49" s="68">
        <v>0</v>
      </c>
      <c r="P49" s="68">
        <v>821</v>
      </c>
      <c r="Q49" s="78">
        <v>5936</v>
      </c>
      <c r="R49" s="77">
        <v>31382.256803842527</v>
      </c>
      <c r="S49" s="68">
        <v>347.21221200980051</v>
      </c>
      <c r="T49" s="68">
        <v>1858.9336552859288</v>
      </c>
      <c r="U49" s="78">
        <v>33588.402671138254</v>
      </c>
      <c r="V49" s="77">
        <v>0</v>
      </c>
      <c r="W49" s="68">
        <v>378.33948387154709</v>
      </c>
      <c r="X49" s="68">
        <v>18.435803552729848</v>
      </c>
      <c r="Y49" s="78">
        <v>396.77528742427694</v>
      </c>
      <c r="Z49" s="77">
        <v>0</v>
      </c>
      <c r="AA49" s="68">
        <v>545.2626748890375</v>
      </c>
      <c r="AB49" s="68">
        <v>322.0915797465824</v>
      </c>
      <c r="AC49" s="78">
        <v>867.3542546356199</v>
      </c>
      <c r="AD49" s="77">
        <v>14162.385360949123</v>
      </c>
      <c r="AE49" s="68">
        <v>129.54476298406402</v>
      </c>
      <c r="AF49" s="68">
        <v>521.70272042528427</v>
      </c>
      <c r="AG49" s="78">
        <v>14813.632844358472</v>
      </c>
      <c r="AH49" s="77">
        <v>849.6216872762983</v>
      </c>
      <c r="AI49" s="68">
        <v>0</v>
      </c>
      <c r="AJ49" s="78">
        <v>849.6216872762983</v>
      </c>
      <c r="AK49" s="77">
        <v>0</v>
      </c>
      <c r="AL49" s="68">
        <v>25821.599999999999</v>
      </c>
      <c r="AM49" s="68">
        <v>0</v>
      </c>
      <c r="AN49" s="78">
        <v>25821.599999999999</v>
      </c>
      <c r="AO49" s="74">
        <v>76337.386744832911</v>
      </c>
    </row>
    <row r="50" spans="1:41" x14ac:dyDescent="0.25">
      <c r="A50" s="70">
        <v>60</v>
      </c>
      <c r="B50" s="66" t="s">
        <v>42</v>
      </c>
      <c r="C50" s="65">
        <v>119</v>
      </c>
      <c r="D50" s="65" t="s">
        <v>75</v>
      </c>
      <c r="E50" s="65">
        <v>10</v>
      </c>
      <c r="F50" s="67" t="s">
        <v>64</v>
      </c>
      <c r="G50" s="66" t="s">
        <v>76</v>
      </c>
      <c r="H50" s="66" t="s">
        <v>77</v>
      </c>
      <c r="I50" s="66">
        <v>601410</v>
      </c>
      <c r="J50" s="67">
        <v>12</v>
      </c>
      <c r="K50" s="100">
        <v>2</v>
      </c>
      <c r="L50" s="67" t="s">
        <v>51</v>
      </c>
      <c r="M50" s="82" t="s">
        <v>51</v>
      </c>
      <c r="N50" s="77">
        <v>793</v>
      </c>
      <c r="O50" s="68">
        <v>0</v>
      </c>
      <c r="P50" s="68">
        <v>127</v>
      </c>
      <c r="Q50" s="78">
        <v>920</v>
      </c>
      <c r="R50" s="77">
        <v>4863.8268631292331</v>
      </c>
      <c r="S50" s="68">
        <v>53.813213451653716</v>
      </c>
      <c r="T50" s="68">
        <v>288.10966355509674</v>
      </c>
      <c r="U50" s="78">
        <v>5205.7497401359833</v>
      </c>
      <c r="V50" s="77">
        <v>0</v>
      </c>
      <c r="W50" s="68">
        <v>58.637521085212825</v>
      </c>
      <c r="X50" s="68">
        <v>2.8573010897088036</v>
      </c>
      <c r="Y50" s="78">
        <v>61.49482217492163</v>
      </c>
      <c r="Z50" s="77">
        <v>0</v>
      </c>
      <c r="AA50" s="68">
        <v>84.508366054230876</v>
      </c>
      <c r="AB50" s="68">
        <v>49.919854003850375</v>
      </c>
      <c r="AC50" s="78">
        <v>134.42822005808125</v>
      </c>
      <c r="AD50" s="77">
        <v>2194.9788632198779</v>
      </c>
      <c r="AE50" s="68">
        <v>20.077692376236335</v>
      </c>
      <c r="AF50" s="68">
        <v>80.85689063195106</v>
      </c>
      <c r="AG50" s="78">
        <v>2295.9134462280654</v>
      </c>
      <c r="AH50" s="77">
        <v>131.67991110077401</v>
      </c>
      <c r="AI50" s="68">
        <v>0</v>
      </c>
      <c r="AJ50" s="78">
        <v>131.67991110077401</v>
      </c>
      <c r="AK50" s="77">
        <v>0</v>
      </c>
      <c r="AL50" s="68">
        <v>4001.9999999999995</v>
      </c>
      <c r="AM50" s="68">
        <v>0</v>
      </c>
      <c r="AN50" s="78">
        <v>4001.9999999999995</v>
      </c>
      <c r="AO50" s="74">
        <v>11831.266139697826</v>
      </c>
    </row>
    <row r="51" spans="1:41" x14ac:dyDescent="0.25">
      <c r="A51" s="70">
        <v>60</v>
      </c>
      <c r="B51" s="67" t="s">
        <v>42</v>
      </c>
      <c r="C51" s="65">
        <v>119</v>
      </c>
      <c r="D51" s="65" t="s">
        <v>75</v>
      </c>
      <c r="E51" s="65" t="s">
        <v>87</v>
      </c>
      <c r="F51" s="66" t="s">
        <v>48</v>
      </c>
      <c r="G51" s="67" t="s">
        <v>76</v>
      </c>
      <c r="H51" s="67" t="s">
        <v>77</v>
      </c>
      <c r="I51" s="67">
        <v>601410</v>
      </c>
      <c r="J51" s="67">
        <v>12</v>
      </c>
      <c r="K51" s="100">
        <v>2</v>
      </c>
      <c r="L51" s="67" t="s">
        <v>51</v>
      </c>
      <c r="M51" s="82" t="s">
        <v>51</v>
      </c>
      <c r="N51" s="77">
        <v>7635</v>
      </c>
      <c r="O51" s="68">
        <v>0</v>
      </c>
      <c r="P51" s="68">
        <v>1226</v>
      </c>
      <c r="Q51" s="78">
        <v>8861</v>
      </c>
      <c r="R51" s="77">
        <v>67556.941273269738</v>
      </c>
      <c r="S51" s="68">
        <v>518.30313521206915</v>
      </c>
      <c r="T51" s="68">
        <v>2774.9344877844701</v>
      </c>
      <c r="U51" s="78">
        <v>70850.178896266283</v>
      </c>
      <c r="V51" s="77">
        <v>0</v>
      </c>
      <c r="W51" s="68">
        <v>564.76855906094659</v>
      </c>
      <c r="X51" s="68">
        <v>27.520157560771423</v>
      </c>
      <c r="Y51" s="78">
        <v>592.28871662171798</v>
      </c>
      <c r="Z51" s="77">
        <v>0</v>
      </c>
      <c r="AA51" s="68">
        <v>813.94416478971721</v>
      </c>
      <c r="AB51" s="68">
        <v>480.80415905230234</v>
      </c>
      <c r="AC51" s="78">
        <v>1294.7483238420195</v>
      </c>
      <c r="AD51" s="77">
        <v>21140.986638034061</v>
      </c>
      <c r="AE51" s="68">
        <v>193.37873059329368</v>
      </c>
      <c r="AF51" s="68">
        <v>778.77489988012871</v>
      </c>
      <c r="AG51" s="78">
        <v>22113.140268507483</v>
      </c>
      <c r="AH51" s="77">
        <v>1268.2779263738678</v>
      </c>
      <c r="AI51" s="68">
        <v>0</v>
      </c>
      <c r="AJ51" s="78">
        <v>1268.2779263738678</v>
      </c>
      <c r="AK51" s="77">
        <v>0</v>
      </c>
      <c r="AL51" s="68">
        <v>38545.35</v>
      </c>
      <c r="AM51" s="68">
        <v>0</v>
      </c>
      <c r="AN51" s="78">
        <v>38545.35</v>
      </c>
      <c r="AO51" s="74">
        <v>134663.98413161136</v>
      </c>
    </row>
    <row r="52" spans="1:41" x14ac:dyDescent="0.25">
      <c r="A52" s="70">
        <v>60</v>
      </c>
      <c r="B52" s="67" t="s">
        <v>42</v>
      </c>
      <c r="C52" s="65">
        <v>119</v>
      </c>
      <c r="D52" s="65" t="s">
        <v>75</v>
      </c>
      <c r="E52" s="65" t="s">
        <v>88</v>
      </c>
      <c r="F52" s="66" t="s">
        <v>48</v>
      </c>
      <c r="G52" s="67" t="s">
        <v>76</v>
      </c>
      <c r="H52" s="67" t="s">
        <v>77</v>
      </c>
      <c r="I52" s="67">
        <v>601410</v>
      </c>
      <c r="J52" s="67">
        <v>12</v>
      </c>
      <c r="K52" s="100">
        <v>2</v>
      </c>
      <c r="L52" s="67" t="s">
        <v>51</v>
      </c>
      <c r="M52" s="82" t="s">
        <v>51</v>
      </c>
      <c r="N52" s="77">
        <v>7548</v>
      </c>
      <c r="O52" s="68">
        <v>0</v>
      </c>
      <c r="P52" s="68">
        <v>1212</v>
      </c>
      <c r="Q52" s="78">
        <v>8760</v>
      </c>
      <c r="R52" s="77">
        <v>66786.909553531528</v>
      </c>
      <c r="S52" s="68">
        <v>512.39538025705065</v>
      </c>
      <c r="T52" s="68">
        <v>2743.3050573289652</v>
      </c>
      <c r="U52" s="78">
        <v>70042.609991117541</v>
      </c>
      <c r="V52" s="77">
        <v>0</v>
      </c>
      <c r="W52" s="68">
        <v>558.33117902876563</v>
      </c>
      <c r="X52" s="68">
        <v>27.206475593314263</v>
      </c>
      <c r="Y52" s="78">
        <v>585.53765462207991</v>
      </c>
      <c r="Z52" s="77">
        <v>0</v>
      </c>
      <c r="AA52" s="68">
        <v>804.6666159076766</v>
      </c>
      <c r="AB52" s="68">
        <v>475.32382725405358</v>
      </c>
      <c r="AC52" s="78">
        <v>1279.9904431617301</v>
      </c>
      <c r="AD52" s="77">
        <v>20900.016132397966</v>
      </c>
      <c r="AE52" s="68">
        <v>191.17454914764164</v>
      </c>
      <c r="AF52" s="68">
        <v>769.89821949553414</v>
      </c>
      <c r="AG52" s="78">
        <v>21861.088901041145</v>
      </c>
      <c r="AH52" s="77">
        <v>1253.8217622204131</v>
      </c>
      <c r="AI52" s="68">
        <v>0</v>
      </c>
      <c r="AJ52" s="78">
        <v>1253.8217622204131</v>
      </c>
      <c r="AK52" s="77">
        <v>0</v>
      </c>
      <c r="AL52" s="68">
        <v>38106</v>
      </c>
      <c r="AM52" s="68">
        <v>0</v>
      </c>
      <c r="AN52" s="78">
        <v>38106</v>
      </c>
      <c r="AO52" s="74">
        <v>133129.0487521629</v>
      </c>
    </row>
    <row r="53" spans="1:41" x14ac:dyDescent="0.25">
      <c r="A53" s="70">
        <v>60</v>
      </c>
      <c r="B53" s="67" t="s">
        <v>42</v>
      </c>
      <c r="C53" s="65">
        <v>119</v>
      </c>
      <c r="D53" s="65" t="s">
        <v>75</v>
      </c>
      <c r="E53" s="65" t="s">
        <v>89</v>
      </c>
      <c r="F53" s="66" t="s">
        <v>48</v>
      </c>
      <c r="G53" s="67" t="s">
        <v>76</v>
      </c>
      <c r="H53" s="67" t="s">
        <v>77</v>
      </c>
      <c r="I53" s="67">
        <v>601410</v>
      </c>
      <c r="J53" s="67">
        <v>12</v>
      </c>
      <c r="K53" s="100">
        <v>2</v>
      </c>
      <c r="L53" s="67" t="s">
        <v>51</v>
      </c>
      <c r="M53" s="82" t="s">
        <v>51</v>
      </c>
      <c r="N53" s="77">
        <v>7635</v>
      </c>
      <c r="O53" s="68">
        <v>0</v>
      </c>
      <c r="P53" s="68">
        <v>1226</v>
      </c>
      <c r="Q53" s="78">
        <v>8861</v>
      </c>
      <c r="R53" s="77">
        <v>67556.941273269738</v>
      </c>
      <c r="S53" s="68">
        <v>518.30313521206915</v>
      </c>
      <c r="T53" s="68">
        <v>2774.9344877844701</v>
      </c>
      <c r="U53" s="78">
        <v>70850.178896266283</v>
      </c>
      <c r="V53" s="77">
        <v>0</v>
      </c>
      <c r="W53" s="68">
        <v>564.76855906094659</v>
      </c>
      <c r="X53" s="68">
        <v>27.520157560771423</v>
      </c>
      <c r="Y53" s="78">
        <v>592.28871662171798</v>
      </c>
      <c r="Z53" s="77">
        <v>0</v>
      </c>
      <c r="AA53" s="68">
        <v>813.94416478971721</v>
      </c>
      <c r="AB53" s="68">
        <v>480.80415905230234</v>
      </c>
      <c r="AC53" s="78">
        <v>1294.7483238420195</v>
      </c>
      <c r="AD53" s="77">
        <v>21140.986638034061</v>
      </c>
      <c r="AE53" s="68">
        <v>193.37873059329368</v>
      </c>
      <c r="AF53" s="68">
        <v>778.77489988012871</v>
      </c>
      <c r="AG53" s="78">
        <v>22113.140268507483</v>
      </c>
      <c r="AH53" s="77">
        <v>1268.2779263738678</v>
      </c>
      <c r="AI53" s="68">
        <v>0</v>
      </c>
      <c r="AJ53" s="78">
        <v>1268.2779263738678</v>
      </c>
      <c r="AK53" s="77">
        <v>0</v>
      </c>
      <c r="AL53" s="68">
        <v>38545.35</v>
      </c>
      <c r="AM53" s="68">
        <v>0</v>
      </c>
      <c r="AN53" s="78">
        <v>38545.35</v>
      </c>
      <c r="AO53" s="74">
        <v>134663.98413161136</v>
      </c>
    </row>
    <row r="54" spans="1:41" x14ac:dyDescent="0.25">
      <c r="A54" s="70">
        <v>60</v>
      </c>
      <c r="B54" s="67" t="s">
        <v>42</v>
      </c>
      <c r="C54" s="65">
        <v>119</v>
      </c>
      <c r="D54" s="65" t="s">
        <v>75</v>
      </c>
      <c r="E54" s="65" t="s">
        <v>90</v>
      </c>
      <c r="F54" s="66" t="s">
        <v>48</v>
      </c>
      <c r="G54" s="67" t="s">
        <v>76</v>
      </c>
      <c r="H54" s="67" t="s">
        <v>77</v>
      </c>
      <c r="I54" s="67">
        <v>601410</v>
      </c>
      <c r="J54" s="67">
        <v>12</v>
      </c>
      <c r="K54" s="100">
        <v>2</v>
      </c>
      <c r="L54" s="67" t="s">
        <v>51</v>
      </c>
      <c r="M54" s="82" t="s">
        <v>51</v>
      </c>
      <c r="N54" s="77">
        <v>7635</v>
      </c>
      <c r="O54" s="68">
        <v>0</v>
      </c>
      <c r="P54" s="68">
        <v>1226</v>
      </c>
      <c r="Q54" s="78">
        <v>8861</v>
      </c>
      <c r="R54" s="77">
        <v>67556.941273269738</v>
      </c>
      <c r="S54" s="68">
        <v>518.30313521206915</v>
      </c>
      <c r="T54" s="68">
        <v>2774.9344877844701</v>
      </c>
      <c r="U54" s="78">
        <v>70850.178896266283</v>
      </c>
      <c r="V54" s="77">
        <v>0</v>
      </c>
      <c r="W54" s="68">
        <v>564.76855906094659</v>
      </c>
      <c r="X54" s="68">
        <v>27.520157560771423</v>
      </c>
      <c r="Y54" s="78">
        <v>592.28871662171798</v>
      </c>
      <c r="Z54" s="77">
        <v>0</v>
      </c>
      <c r="AA54" s="68">
        <v>813.94416478971721</v>
      </c>
      <c r="AB54" s="68">
        <v>480.80415905230234</v>
      </c>
      <c r="AC54" s="78">
        <v>1294.7483238420195</v>
      </c>
      <c r="AD54" s="77">
        <v>21140.986638034061</v>
      </c>
      <c r="AE54" s="68">
        <v>193.37873059329368</v>
      </c>
      <c r="AF54" s="68">
        <v>778.77489988012871</v>
      </c>
      <c r="AG54" s="78">
        <v>22113.140268507483</v>
      </c>
      <c r="AH54" s="77">
        <v>1268.2779263738678</v>
      </c>
      <c r="AI54" s="68">
        <v>0</v>
      </c>
      <c r="AJ54" s="78">
        <v>1268.2779263738678</v>
      </c>
      <c r="AK54" s="77">
        <v>0</v>
      </c>
      <c r="AL54" s="68">
        <v>38545.35</v>
      </c>
      <c r="AM54" s="68">
        <v>0</v>
      </c>
      <c r="AN54" s="78">
        <v>38545.35</v>
      </c>
      <c r="AO54" s="74">
        <v>134663.98413161136</v>
      </c>
    </row>
    <row r="55" spans="1:41" x14ac:dyDescent="0.25">
      <c r="A55" s="70">
        <v>60</v>
      </c>
      <c r="B55" s="66" t="s">
        <v>42</v>
      </c>
      <c r="C55" s="65">
        <v>119</v>
      </c>
      <c r="D55" s="66" t="s">
        <v>75</v>
      </c>
      <c r="E55" s="65" t="s">
        <v>91</v>
      </c>
      <c r="F55" s="66" t="s">
        <v>52</v>
      </c>
      <c r="G55" s="66" t="s">
        <v>76</v>
      </c>
      <c r="H55" s="66" t="s">
        <v>77</v>
      </c>
      <c r="I55" s="66">
        <v>601410</v>
      </c>
      <c r="J55" s="67">
        <v>12</v>
      </c>
      <c r="K55" s="101">
        <v>2</v>
      </c>
      <c r="L55" s="66" t="s">
        <v>51</v>
      </c>
      <c r="M55" s="83" t="s">
        <v>51</v>
      </c>
      <c r="N55" s="77">
        <v>377</v>
      </c>
      <c r="O55" s="68">
        <v>0</v>
      </c>
      <c r="P55" s="68">
        <v>61</v>
      </c>
      <c r="Q55" s="78">
        <v>438</v>
      </c>
      <c r="R55" s="77">
        <v>3461.2194002195165</v>
      </c>
      <c r="S55" s="68">
        <v>25.619769012852529</v>
      </c>
      <c r="T55" s="68">
        <v>137.16525286644824</v>
      </c>
      <c r="U55" s="78">
        <v>3624.004422098817</v>
      </c>
      <c r="V55" s="77">
        <v>0</v>
      </c>
      <c r="W55" s="68">
        <v>27.916558951438279</v>
      </c>
      <c r="X55" s="68">
        <v>1.3603237796657131</v>
      </c>
      <c r="Y55" s="78">
        <v>29.276882731103992</v>
      </c>
      <c r="Z55" s="77">
        <v>0</v>
      </c>
      <c r="AA55" s="68">
        <v>40.233330795383829</v>
      </c>
      <c r="AB55" s="68">
        <v>23.766191362702678</v>
      </c>
      <c r="AC55" s="78">
        <v>63.999522158086506</v>
      </c>
      <c r="AD55" s="77">
        <v>1045.0008066198982</v>
      </c>
      <c r="AE55" s="68">
        <v>9.5587274573820817</v>
      </c>
      <c r="AF55" s="68">
        <v>38.494910974776701</v>
      </c>
      <c r="AG55" s="78">
        <v>1093.054445052057</v>
      </c>
      <c r="AH55" s="77">
        <v>62.691088111020662</v>
      </c>
      <c r="AI55" s="68">
        <v>0</v>
      </c>
      <c r="AJ55" s="78">
        <v>62.691088111020662</v>
      </c>
      <c r="AK55" s="77">
        <v>0</v>
      </c>
      <c r="AL55" s="68">
        <v>1905.3</v>
      </c>
      <c r="AM55" s="68">
        <v>0</v>
      </c>
      <c r="AN55" s="78">
        <v>1905.3</v>
      </c>
      <c r="AO55" s="74">
        <v>6778.3263601510853</v>
      </c>
    </row>
    <row r="56" spans="1:41" x14ac:dyDescent="0.25">
      <c r="A56" s="70" t="s">
        <v>36</v>
      </c>
      <c r="B56" s="67" t="s">
        <v>36</v>
      </c>
      <c r="C56" s="65">
        <v>119</v>
      </c>
      <c r="D56" s="66" t="s">
        <v>75</v>
      </c>
      <c r="E56" s="65" t="s">
        <v>92</v>
      </c>
      <c r="F56" s="67" t="s">
        <v>37</v>
      </c>
      <c r="G56" s="66" t="s">
        <v>38</v>
      </c>
      <c r="H56" s="66" t="s">
        <v>39</v>
      </c>
      <c r="I56" s="66" t="s">
        <v>40</v>
      </c>
      <c r="J56" s="67">
        <v>12</v>
      </c>
      <c r="K56" s="101">
        <v>2</v>
      </c>
      <c r="L56" s="66" t="s">
        <v>51</v>
      </c>
      <c r="M56" s="83" t="s">
        <v>51</v>
      </c>
      <c r="N56" s="77">
        <v>508</v>
      </c>
      <c r="O56" s="68">
        <v>29</v>
      </c>
      <c r="P56" s="68">
        <v>82</v>
      </c>
      <c r="Q56" s="78">
        <v>619</v>
      </c>
      <c r="R56" s="77">
        <v>3272.5095959532555</v>
      </c>
      <c r="S56" s="68">
        <v>-3272.5095959532555</v>
      </c>
      <c r="T56" s="68">
        <v>0</v>
      </c>
      <c r="U56" s="78">
        <v>0</v>
      </c>
      <c r="V56" s="77">
        <v>0</v>
      </c>
      <c r="W56" s="68">
        <v>0</v>
      </c>
      <c r="X56" s="68">
        <v>0</v>
      </c>
      <c r="Y56" s="78">
        <v>0</v>
      </c>
      <c r="Z56" s="77">
        <v>0</v>
      </c>
      <c r="AA56" s="68">
        <v>0</v>
      </c>
      <c r="AB56" s="68">
        <v>0</v>
      </c>
      <c r="AC56" s="78">
        <v>0</v>
      </c>
      <c r="AD56" s="77">
        <v>1476.8390394925048</v>
      </c>
      <c r="AE56" s="68">
        <v>-1476.8390394925048</v>
      </c>
      <c r="AF56" s="68">
        <v>0</v>
      </c>
      <c r="AG56" s="78">
        <v>0</v>
      </c>
      <c r="AH56" s="77">
        <v>0</v>
      </c>
      <c r="AI56" s="68">
        <v>0</v>
      </c>
      <c r="AJ56" s="78">
        <v>0</v>
      </c>
      <c r="AK56" s="77">
        <v>0</v>
      </c>
      <c r="AL56" s="68">
        <v>0</v>
      </c>
      <c r="AM56" s="68">
        <v>0</v>
      </c>
      <c r="AN56" s="78">
        <v>0</v>
      </c>
      <c r="AO56" s="74">
        <v>0</v>
      </c>
    </row>
    <row r="57" spans="1:41" x14ac:dyDescent="0.25">
      <c r="A57" s="70">
        <v>40</v>
      </c>
      <c r="B57" s="67" t="s">
        <v>80</v>
      </c>
      <c r="C57" s="65">
        <v>119</v>
      </c>
      <c r="D57" s="65" t="s">
        <v>75</v>
      </c>
      <c r="E57" s="65" t="s">
        <v>92</v>
      </c>
      <c r="F57" s="67" t="s">
        <v>52</v>
      </c>
      <c r="G57" s="67" t="s">
        <v>81</v>
      </c>
      <c r="H57" s="66" t="s">
        <v>86</v>
      </c>
      <c r="I57" s="66">
        <v>405500</v>
      </c>
      <c r="J57" s="67">
        <v>12</v>
      </c>
      <c r="K57" s="100">
        <v>2</v>
      </c>
      <c r="L57" s="67" t="s">
        <v>51</v>
      </c>
      <c r="M57" s="82" t="s">
        <v>51</v>
      </c>
      <c r="N57" s="77">
        <v>552</v>
      </c>
      <c r="O57" s="68">
        <v>32</v>
      </c>
      <c r="P57" s="68">
        <v>89</v>
      </c>
      <c r="Q57" s="78">
        <v>673</v>
      </c>
      <c r="R57" s="77">
        <v>5318.2663386934582</v>
      </c>
      <c r="S57" s="68">
        <v>39.365535492351036</v>
      </c>
      <c r="T57" s="68">
        <v>210.75848214410885</v>
      </c>
      <c r="U57" s="78">
        <v>5568.3903563299182</v>
      </c>
      <c r="V57" s="77">
        <v>0</v>
      </c>
      <c r="W57" s="68">
        <v>42.894621402552431</v>
      </c>
      <c r="X57" s="68">
        <v>2.0901778623630709</v>
      </c>
      <c r="Y57" s="78">
        <v>44.984799264915502</v>
      </c>
      <c r="Z57" s="77">
        <v>0</v>
      </c>
      <c r="AA57" s="68">
        <v>61.819706907062375</v>
      </c>
      <c r="AB57" s="68">
        <v>36.517458418034025</v>
      </c>
      <c r="AC57" s="78">
        <v>98.337165325096407</v>
      </c>
      <c r="AD57" s="77">
        <v>1605.6747553771497</v>
      </c>
      <c r="AE57" s="68">
        <v>14.687268444790277</v>
      </c>
      <c r="AF57" s="68">
        <v>59.148573255764212</v>
      </c>
      <c r="AG57" s="78">
        <v>1679.5105970777042</v>
      </c>
      <c r="AH57" s="77">
        <v>0</v>
      </c>
      <c r="AI57" s="68">
        <v>0</v>
      </c>
      <c r="AJ57" s="78">
        <v>0</v>
      </c>
      <c r="AK57" s="77">
        <v>0</v>
      </c>
      <c r="AL57" s="68">
        <v>2927.5499999999997</v>
      </c>
      <c r="AM57" s="68">
        <v>0</v>
      </c>
      <c r="AN57" s="78">
        <v>2927.5499999999997</v>
      </c>
      <c r="AO57" s="74">
        <v>10318.772917997634</v>
      </c>
    </row>
    <row r="58" spans="1:41" x14ac:dyDescent="0.25">
      <c r="A58" s="70">
        <v>60</v>
      </c>
      <c r="B58" s="67" t="s">
        <v>42</v>
      </c>
      <c r="C58" s="65">
        <v>119</v>
      </c>
      <c r="D58" s="65" t="s">
        <v>75</v>
      </c>
      <c r="E58" s="65" t="s">
        <v>92</v>
      </c>
      <c r="F58" s="67" t="s">
        <v>52</v>
      </c>
      <c r="G58" s="67" t="s">
        <v>76</v>
      </c>
      <c r="H58" s="66" t="s">
        <v>77</v>
      </c>
      <c r="I58" s="66">
        <v>601410</v>
      </c>
      <c r="J58" s="67">
        <v>12</v>
      </c>
      <c r="K58" s="100">
        <v>2</v>
      </c>
      <c r="L58" s="67" t="s">
        <v>51</v>
      </c>
      <c r="M58" s="82" t="s">
        <v>51</v>
      </c>
      <c r="N58" s="77">
        <v>22268</v>
      </c>
      <c r="O58" s="68">
        <v>1277</v>
      </c>
      <c r="P58" s="68">
        <v>3576</v>
      </c>
      <c r="Q58" s="78">
        <v>27121</v>
      </c>
      <c r="R58" s="77">
        <v>214319.02135468839</v>
      </c>
      <c r="S58" s="68">
        <v>1586.3784369807613</v>
      </c>
      <c r="T58" s="68">
        <v>8493.2849839975861</v>
      </c>
      <c r="U58" s="78">
        <v>224398.68477566674</v>
      </c>
      <c r="V58" s="77">
        <v>0</v>
      </c>
      <c r="W58" s="68">
        <v>1728.5958797304968</v>
      </c>
      <c r="X58" s="68">
        <v>84.231372667383113</v>
      </c>
      <c r="Y58" s="78">
        <v>1812.8272523978799</v>
      </c>
      <c r="Z58" s="77">
        <v>0</v>
      </c>
      <c r="AA58" s="68">
        <v>2491.251517126952</v>
      </c>
      <c r="AB58" s="68">
        <v>1471.6047396069848</v>
      </c>
      <c r="AC58" s="78">
        <v>3962.8562567339368</v>
      </c>
      <c r="AD58" s="77">
        <v>64706.545379767726</v>
      </c>
      <c r="AE58" s="68">
        <v>591.87727710424531</v>
      </c>
      <c r="AF58" s="68">
        <v>2383.6084030751576</v>
      </c>
      <c r="AG58" s="78">
        <v>67682.031059947127</v>
      </c>
      <c r="AH58" s="77">
        <v>3881.8379010479257</v>
      </c>
      <c r="AI58" s="68">
        <v>0</v>
      </c>
      <c r="AJ58" s="78">
        <v>3881.8379010479257</v>
      </c>
      <c r="AK58" s="77">
        <v>0</v>
      </c>
      <c r="AL58" s="68">
        <v>117976.34999999999</v>
      </c>
      <c r="AM58" s="68">
        <v>0</v>
      </c>
      <c r="AN58" s="78">
        <v>117976.34999999999</v>
      </c>
      <c r="AO58" s="74">
        <v>419714.58724579361</v>
      </c>
    </row>
    <row r="59" spans="1:41" x14ac:dyDescent="0.25">
      <c r="A59" s="70">
        <v>60</v>
      </c>
      <c r="B59" s="67" t="s">
        <v>42</v>
      </c>
      <c r="C59" s="65">
        <v>119</v>
      </c>
      <c r="D59" s="65" t="s">
        <v>75</v>
      </c>
      <c r="E59" s="65" t="s">
        <v>92</v>
      </c>
      <c r="F59" s="67" t="s">
        <v>37</v>
      </c>
      <c r="G59" s="66" t="s">
        <v>76</v>
      </c>
      <c r="H59" s="66" t="s">
        <v>77</v>
      </c>
      <c r="I59" s="66">
        <v>601410</v>
      </c>
      <c r="J59" s="67">
        <v>12</v>
      </c>
      <c r="K59" s="100">
        <v>2</v>
      </c>
      <c r="L59" s="67" t="s">
        <v>51</v>
      </c>
      <c r="M59" s="82" t="s">
        <v>51</v>
      </c>
      <c r="N59" s="77">
        <v>3463</v>
      </c>
      <c r="O59" s="68">
        <v>199</v>
      </c>
      <c r="P59" s="68">
        <v>556</v>
      </c>
      <c r="Q59" s="78">
        <v>4218</v>
      </c>
      <c r="R59" s="77">
        <v>22299.588813781636</v>
      </c>
      <c r="S59" s="68">
        <v>246.72188515116889</v>
      </c>
      <c r="T59" s="68">
        <v>1320.9201748645633</v>
      </c>
      <c r="U59" s="78">
        <v>23867.230873797369</v>
      </c>
      <c r="V59" s="77">
        <v>0</v>
      </c>
      <c r="W59" s="68">
        <v>268.84028688850839</v>
      </c>
      <c r="X59" s="68">
        <v>13.100104343904059</v>
      </c>
      <c r="Y59" s="78">
        <v>281.94039123241242</v>
      </c>
      <c r="Z59" s="77">
        <v>0</v>
      </c>
      <c r="AA59" s="68">
        <v>387.45248697472374</v>
      </c>
      <c r="AB59" s="68">
        <v>228.87167846547922</v>
      </c>
      <c r="AC59" s="78">
        <v>616.32416544020293</v>
      </c>
      <c r="AD59" s="77">
        <v>10063.500918545049</v>
      </c>
      <c r="AE59" s="68">
        <v>92.051854829309633</v>
      </c>
      <c r="AF59" s="68">
        <v>370.71126596257568</v>
      </c>
      <c r="AG59" s="78">
        <v>10526.264039336935</v>
      </c>
      <c r="AH59" s="77">
        <v>603.72376632941814</v>
      </c>
      <c r="AI59" s="68">
        <v>0</v>
      </c>
      <c r="AJ59" s="78">
        <v>603.72376632941814</v>
      </c>
      <c r="AK59" s="77">
        <v>0</v>
      </c>
      <c r="AL59" s="68">
        <v>18348.3</v>
      </c>
      <c r="AM59" s="68">
        <v>0</v>
      </c>
      <c r="AN59" s="78">
        <v>18348.3</v>
      </c>
      <c r="AO59" s="74">
        <v>54243.78323613634</v>
      </c>
    </row>
    <row r="60" spans="1:41" x14ac:dyDescent="0.25">
      <c r="A60" s="70">
        <v>60</v>
      </c>
      <c r="B60" s="67" t="s">
        <v>42</v>
      </c>
      <c r="C60" s="65">
        <v>119</v>
      </c>
      <c r="D60" s="65" t="s">
        <v>75</v>
      </c>
      <c r="E60" s="65" t="s">
        <v>92</v>
      </c>
      <c r="F60" s="67" t="s">
        <v>64</v>
      </c>
      <c r="G60" s="67" t="s">
        <v>76</v>
      </c>
      <c r="H60" s="66" t="s">
        <v>77</v>
      </c>
      <c r="I60" s="66">
        <v>601410</v>
      </c>
      <c r="J60" s="67">
        <v>12</v>
      </c>
      <c r="K60" s="100">
        <v>2</v>
      </c>
      <c r="L60" s="67" t="s">
        <v>51</v>
      </c>
      <c r="M60" s="82" t="s">
        <v>51</v>
      </c>
      <c r="N60" s="77">
        <v>493</v>
      </c>
      <c r="O60" s="68">
        <v>28</v>
      </c>
      <c r="P60" s="68">
        <v>79</v>
      </c>
      <c r="Q60" s="78">
        <v>600</v>
      </c>
      <c r="R60" s="77">
        <v>3172.0609976929782</v>
      </c>
      <c r="S60" s="68">
        <v>35.095573990208948</v>
      </c>
      <c r="T60" s="68">
        <v>187.89760666636747</v>
      </c>
      <c r="U60" s="78">
        <v>3395.0541783495546</v>
      </c>
      <c r="V60" s="77">
        <v>0</v>
      </c>
      <c r="W60" s="68">
        <v>38.241861577312712</v>
      </c>
      <c r="X60" s="68">
        <v>1.863457232418785</v>
      </c>
      <c r="Y60" s="78">
        <v>40.1053188097315</v>
      </c>
      <c r="Z60" s="77">
        <v>0</v>
      </c>
      <c r="AA60" s="68">
        <v>55.114151774498396</v>
      </c>
      <c r="AB60" s="68">
        <v>32.556426524250242</v>
      </c>
      <c r="AC60" s="78">
        <v>87.670578298748637</v>
      </c>
      <c r="AD60" s="77">
        <v>1431.5079542738333</v>
      </c>
      <c r="AE60" s="68">
        <v>13.094147201893263</v>
      </c>
      <c r="AF60" s="68">
        <v>52.732754759968088</v>
      </c>
      <c r="AG60" s="78">
        <v>1497.3348562356946</v>
      </c>
      <c r="AH60" s="77">
        <v>85.878202891809124</v>
      </c>
      <c r="AI60" s="68">
        <v>0</v>
      </c>
      <c r="AJ60" s="78">
        <v>85.878202891809124</v>
      </c>
      <c r="AK60" s="77">
        <v>0</v>
      </c>
      <c r="AL60" s="68">
        <v>2610</v>
      </c>
      <c r="AM60" s="68">
        <v>0</v>
      </c>
      <c r="AN60" s="78">
        <v>2610</v>
      </c>
      <c r="AO60" s="74">
        <v>7716.0431345855386</v>
      </c>
    </row>
    <row r="61" spans="1:41" x14ac:dyDescent="0.25">
      <c r="A61" s="70" t="s">
        <v>36</v>
      </c>
      <c r="B61" s="67" t="s">
        <v>36</v>
      </c>
      <c r="C61" s="65">
        <v>119</v>
      </c>
      <c r="D61" s="65" t="s">
        <v>75</v>
      </c>
      <c r="E61" s="65" t="s">
        <v>93</v>
      </c>
      <c r="F61" s="67" t="s">
        <v>37</v>
      </c>
      <c r="G61" s="66" t="s">
        <v>38</v>
      </c>
      <c r="H61" s="66" t="s">
        <v>39</v>
      </c>
      <c r="I61" s="66" t="s">
        <v>40</v>
      </c>
      <c r="J61" s="67">
        <v>12</v>
      </c>
      <c r="K61" s="100">
        <v>2</v>
      </c>
      <c r="L61" s="67" t="s">
        <v>51</v>
      </c>
      <c r="M61" s="82" t="s">
        <v>51</v>
      </c>
      <c r="N61" s="77">
        <v>692</v>
      </c>
      <c r="O61" s="68">
        <v>28</v>
      </c>
      <c r="P61" s="68">
        <v>111</v>
      </c>
      <c r="Q61" s="78">
        <v>831</v>
      </c>
      <c r="R61" s="77">
        <v>4393.3044818047747</v>
      </c>
      <c r="S61" s="68">
        <v>-4393.3044818047747</v>
      </c>
      <c r="T61" s="68">
        <v>0</v>
      </c>
      <c r="U61" s="78">
        <v>0</v>
      </c>
      <c r="V61" s="77">
        <v>0</v>
      </c>
      <c r="W61" s="68">
        <v>0</v>
      </c>
      <c r="X61" s="68">
        <v>0</v>
      </c>
      <c r="Y61" s="78">
        <v>0</v>
      </c>
      <c r="Z61" s="77">
        <v>0</v>
      </c>
      <c r="AA61" s="68">
        <v>0</v>
      </c>
      <c r="AB61" s="68">
        <v>0</v>
      </c>
      <c r="AC61" s="78">
        <v>0</v>
      </c>
      <c r="AD61" s="77">
        <v>1982.6385166692592</v>
      </c>
      <c r="AE61" s="68">
        <v>-1982.6385166692592</v>
      </c>
      <c r="AF61" s="68">
        <v>0</v>
      </c>
      <c r="AG61" s="78">
        <v>0</v>
      </c>
      <c r="AH61" s="77">
        <v>0</v>
      </c>
      <c r="AI61" s="68">
        <v>0</v>
      </c>
      <c r="AJ61" s="78">
        <v>0</v>
      </c>
      <c r="AK61" s="77">
        <v>0</v>
      </c>
      <c r="AL61" s="68">
        <v>0</v>
      </c>
      <c r="AM61" s="68">
        <v>0</v>
      </c>
      <c r="AN61" s="78">
        <v>0</v>
      </c>
      <c r="AO61" s="74">
        <v>0</v>
      </c>
    </row>
    <row r="62" spans="1:41" x14ac:dyDescent="0.25">
      <c r="A62" s="70" t="s">
        <v>36</v>
      </c>
      <c r="B62" s="67" t="s">
        <v>36</v>
      </c>
      <c r="C62" s="65">
        <v>119</v>
      </c>
      <c r="D62" s="65" t="s">
        <v>75</v>
      </c>
      <c r="E62" s="65" t="s">
        <v>93</v>
      </c>
      <c r="F62" s="67" t="s">
        <v>64</v>
      </c>
      <c r="G62" s="66" t="s">
        <v>38</v>
      </c>
      <c r="H62" s="66" t="s">
        <v>39</v>
      </c>
      <c r="I62" s="66" t="s">
        <v>40</v>
      </c>
      <c r="J62" s="67">
        <v>12</v>
      </c>
      <c r="K62" s="100">
        <v>2</v>
      </c>
      <c r="L62" s="67" t="s">
        <v>51</v>
      </c>
      <c r="M62" s="82" t="s">
        <v>51</v>
      </c>
      <c r="N62" s="77">
        <v>501</v>
      </c>
      <c r="O62" s="68">
        <v>20</v>
      </c>
      <c r="P62" s="68">
        <v>80</v>
      </c>
      <c r="Q62" s="78">
        <v>601</v>
      </c>
      <c r="R62" s="77">
        <v>3177.3477660224662</v>
      </c>
      <c r="S62" s="68">
        <v>-3177.3477660224662</v>
      </c>
      <c r="T62" s="68">
        <v>0</v>
      </c>
      <c r="U62" s="78">
        <v>0</v>
      </c>
      <c r="V62" s="77">
        <v>0</v>
      </c>
      <c r="W62" s="68">
        <v>0</v>
      </c>
      <c r="X62" s="68">
        <v>0</v>
      </c>
      <c r="Y62" s="78">
        <v>0</v>
      </c>
      <c r="Z62" s="77">
        <v>0</v>
      </c>
      <c r="AA62" s="68">
        <v>0</v>
      </c>
      <c r="AB62" s="68">
        <v>0</v>
      </c>
      <c r="AC62" s="78">
        <v>0</v>
      </c>
      <c r="AD62" s="77">
        <v>1433.8938008642899</v>
      </c>
      <c r="AE62" s="68">
        <v>-1433.8938008642899</v>
      </c>
      <c r="AF62" s="68">
        <v>0</v>
      </c>
      <c r="AG62" s="78">
        <v>0</v>
      </c>
      <c r="AH62" s="77">
        <v>0</v>
      </c>
      <c r="AI62" s="68">
        <v>0</v>
      </c>
      <c r="AJ62" s="78">
        <v>0</v>
      </c>
      <c r="AK62" s="77">
        <v>0</v>
      </c>
      <c r="AL62" s="68">
        <v>0</v>
      </c>
      <c r="AM62" s="68">
        <v>0</v>
      </c>
      <c r="AN62" s="78">
        <v>0</v>
      </c>
      <c r="AO62" s="74">
        <v>0</v>
      </c>
    </row>
    <row r="63" spans="1:41" x14ac:dyDescent="0.25">
      <c r="A63" s="70">
        <v>60</v>
      </c>
      <c r="B63" s="67" t="s">
        <v>42</v>
      </c>
      <c r="C63" s="65">
        <v>119</v>
      </c>
      <c r="D63" s="65" t="s">
        <v>75</v>
      </c>
      <c r="E63" s="65" t="s">
        <v>93</v>
      </c>
      <c r="F63" s="67" t="s">
        <v>37</v>
      </c>
      <c r="G63" s="66" t="s">
        <v>76</v>
      </c>
      <c r="H63" s="66" t="s">
        <v>77</v>
      </c>
      <c r="I63" s="66">
        <v>601410</v>
      </c>
      <c r="J63" s="67">
        <v>12</v>
      </c>
      <c r="K63" s="100">
        <v>2</v>
      </c>
      <c r="L63" s="67" t="s">
        <v>51</v>
      </c>
      <c r="M63" s="82" t="s">
        <v>51</v>
      </c>
      <c r="N63" s="77">
        <v>15373</v>
      </c>
      <c r="O63" s="68">
        <v>628</v>
      </c>
      <c r="P63" s="68">
        <v>2468</v>
      </c>
      <c r="Q63" s="78">
        <v>18469</v>
      </c>
      <c r="R63" s="77">
        <v>97641.324277319349</v>
      </c>
      <c r="S63" s="68">
        <v>1080.3002600419484</v>
      </c>
      <c r="T63" s="68">
        <v>5783.8014958685681</v>
      </c>
      <c r="U63" s="78">
        <v>104505.42603322986</v>
      </c>
      <c r="V63" s="77">
        <v>0</v>
      </c>
      <c r="W63" s="68">
        <v>1177.1482357856473</v>
      </c>
      <c r="X63" s="68">
        <v>57.36031937590424</v>
      </c>
      <c r="Y63" s="78">
        <v>1234.5085551615516</v>
      </c>
      <c r="Z63" s="77">
        <v>0</v>
      </c>
      <c r="AA63" s="68">
        <v>1696.5054485386847</v>
      </c>
      <c r="AB63" s="68">
        <v>1002.1410691272964</v>
      </c>
      <c r="AC63" s="78">
        <v>2698.6465176659813</v>
      </c>
      <c r="AD63" s="77">
        <v>44064.200679139052</v>
      </c>
      <c r="AE63" s="68">
        <v>403.05967445294442</v>
      </c>
      <c r="AF63" s="68">
        <v>1623.2020794364178</v>
      </c>
      <c r="AG63" s="78">
        <v>46090.462433028413</v>
      </c>
      <c r="AH63" s="77">
        <v>2643.4742153480379</v>
      </c>
      <c r="AI63" s="68">
        <v>0</v>
      </c>
      <c r="AJ63" s="78">
        <v>2643.4742153480379</v>
      </c>
      <c r="AK63" s="77">
        <v>0</v>
      </c>
      <c r="AL63" s="68">
        <v>80340.149999999994</v>
      </c>
      <c r="AM63" s="68">
        <v>0</v>
      </c>
      <c r="AN63" s="78">
        <v>80340.149999999994</v>
      </c>
      <c r="AO63" s="74">
        <v>237512.66775443385</v>
      </c>
    </row>
    <row r="64" spans="1:41" x14ac:dyDescent="0.25">
      <c r="A64" s="70">
        <v>60</v>
      </c>
      <c r="B64" s="67" t="s">
        <v>42</v>
      </c>
      <c r="C64" s="65">
        <v>119</v>
      </c>
      <c r="D64" s="65" t="s">
        <v>75</v>
      </c>
      <c r="E64" s="65" t="s">
        <v>93</v>
      </c>
      <c r="F64" s="67" t="s">
        <v>64</v>
      </c>
      <c r="G64" s="66" t="s">
        <v>76</v>
      </c>
      <c r="H64" s="66" t="s">
        <v>77</v>
      </c>
      <c r="I64" s="66">
        <v>601410</v>
      </c>
      <c r="J64" s="67">
        <v>12</v>
      </c>
      <c r="K64" s="100">
        <v>2</v>
      </c>
      <c r="L64" s="67" t="s">
        <v>51</v>
      </c>
      <c r="M64" s="82" t="s">
        <v>51</v>
      </c>
      <c r="N64" s="77">
        <v>1671</v>
      </c>
      <c r="O64" s="68">
        <v>68</v>
      </c>
      <c r="P64" s="68">
        <v>268</v>
      </c>
      <c r="Q64" s="78">
        <v>2007</v>
      </c>
      <c r="R64" s="77">
        <v>10610.544037283011</v>
      </c>
      <c r="S64" s="68">
        <v>117.39469499724892</v>
      </c>
      <c r="T64" s="68">
        <v>628.51749429899917</v>
      </c>
      <c r="U64" s="78">
        <v>11356.456226579259</v>
      </c>
      <c r="V64" s="77">
        <v>0</v>
      </c>
      <c r="W64" s="68">
        <v>127.91902697611101</v>
      </c>
      <c r="X64" s="68">
        <v>6.2332644424408361</v>
      </c>
      <c r="Y64" s="78">
        <v>134.15229141855184</v>
      </c>
      <c r="Z64" s="77">
        <v>0</v>
      </c>
      <c r="AA64" s="68">
        <v>184.35683768569712</v>
      </c>
      <c r="AB64" s="68">
        <v>108.90124672361708</v>
      </c>
      <c r="AC64" s="78">
        <v>293.25808440931416</v>
      </c>
      <c r="AD64" s="77">
        <v>4788.3941070459723</v>
      </c>
      <c r="AE64" s="68">
        <v>43.799922390332959</v>
      </c>
      <c r="AF64" s="68">
        <v>176.39106467209325</v>
      </c>
      <c r="AG64" s="78">
        <v>5008.5850941083982</v>
      </c>
      <c r="AH64" s="77">
        <v>287.2625886731015</v>
      </c>
      <c r="AI64" s="68">
        <v>0</v>
      </c>
      <c r="AJ64" s="78">
        <v>287.2625886731015</v>
      </c>
      <c r="AK64" s="77">
        <v>0</v>
      </c>
      <c r="AL64" s="68">
        <v>8730.4499999999989</v>
      </c>
      <c r="AM64" s="68">
        <v>0</v>
      </c>
      <c r="AN64" s="78">
        <v>8730.4499999999989</v>
      </c>
      <c r="AO64" s="74">
        <v>25810.164285188624</v>
      </c>
    </row>
    <row r="65" spans="1:41" x14ac:dyDescent="0.25">
      <c r="A65" s="70">
        <v>40</v>
      </c>
      <c r="B65" s="67" t="s">
        <v>80</v>
      </c>
      <c r="C65" s="65">
        <v>146</v>
      </c>
      <c r="D65" s="65" t="s">
        <v>94</v>
      </c>
      <c r="E65" s="65">
        <v>3</v>
      </c>
      <c r="F65" s="67" t="s">
        <v>52</v>
      </c>
      <c r="G65" s="67" t="s">
        <v>95</v>
      </c>
      <c r="H65" s="66" t="s">
        <v>96</v>
      </c>
      <c r="I65" s="66">
        <v>406300</v>
      </c>
      <c r="J65" s="67">
        <v>12</v>
      </c>
      <c r="K65" s="100">
        <v>1</v>
      </c>
      <c r="L65" s="67" t="s">
        <v>41</v>
      </c>
      <c r="M65" s="82" t="s">
        <v>41</v>
      </c>
      <c r="N65" s="77">
        <v>1991</v>
      </c>
      <c r="O65" s="68">
        <v>449</v>
      </c>
      <c r="P65" s="68">
        <v>0</v>
      </c>
      <c r="Q65" s="78">
        <v>2440</v>
      </c>
      <c r="R65" s="77">
        <v>0</v>
      </c>
      <c r="S65" s="68">
        <v>142.72200089351637</v>
      </c>
      <c r="T65" s="68">
        <v>764.11693377656093</v>
      </c>
      <c r="U65" s="78">
        <v>906.83893467007726</v>
      </c>
      <c r="V65" s="77">
        <v>50560.182820356385</v>
      </c>
      <c r="W65" s="68">
        <v>155.51690374773835</v>
      </c>
      <c r="X65" s="68">
        <v>7.5780594118363922</v>
      </c>
      <c r="Y65" s="78">
        <v>50723.277783515958</v>
      </c>
      <c r="Z65" s="77">
        <v>0</v>
      </c>
      <c r="AA65" s="68">
        <v>224.13088388296012</v>
      </c>
      <c r="AB65" s="68">
        <v>132.39613453195099</v>
      </c>
      <c r="AC65" s="78">
        <v>356.52701841491114</v>
      </c>
      <c r="AD65" s="77">
        <v>0</v>
      </c>
      <c r="AE65" s="68">
        <v>53.249531954365935</v>
      </c>
      <c r="AF65" s="68">
        <v>214.44653602387021</v>
      </c>
      <c r="AG65" s="78">
        <v>267.69606797823616</v>
      </c>
      <c r="AH65" s="77">
        <v>0</v>
      </c>
      <c r="AI65" s="68">
        <v>0</v>
      </c>
      <c r="AJ65" s="78">
        <v>0</v>
      </c>
      <c r="AK65" s="77">
        <v>0</v>
      </c>
      <c r="AL65" s="68">
        <v>0</v>
      </c>
      <c r="AM65" s="68">
        <v>0</v>
      </c>
      <c r="AN65" s="78">
        <v>0</v>
      </c>
      <c r="AO65" s="74">
        <v>52254.339804579184</v>
      </c>
    </row>
    <row r="66" spans="1:41" x14ac:dyDescent="0.25">
      <c r="A66" s="70">
        <v>40</v>
      </c>
      <c r="B66" s="67" t="s">
        <v>80</v>
      </c>
      <c r="C66" s="65">
        <v>160</v>
      </c>
      <c r="D66" s="65" t="s">
        <v>97</v>
      </c>
      <c r="E66" s="65">
        <v>1</v>
      </c>
      <c r="F66" s="66" t="s">
        <v>52</v>
      </c>
      <c r="G66" s="66" t="s">
        <v>98</v>
      </c>
      <c r="H66" s="66" t="s">
        <v>99</v>
      </c>
      <c r="I66" s="66">
        <v>409001</v>
      </c>
      <c r="J66" s="67">
        <v>12</v>
      </c>
      <c r="K66" s="100">
        <v>2</v>
      </c>
      <c r="L66" s="67" t="s">
        <v>51</v>
      </c>
      <c r="M66" s="82" t="s">
        <v>51</v>
      </c>
      <c r="N66" s="77">
        <v>3157</v>
      </c>
      <c r="O66" s="68">
        <v>0</v>
      </c>
      <c r="P66" s="68">
        <v>1145</v>
      </c>
      <c r="Q66" s="78">
        <v>4302</v>
      </c>
      <c r="R66" s="77">
        <v>33995.812465169773</v>
      </c>
      <c r="S66" s="68">
        <v>251.63526550979813</v>
      </c>
      <c r="T66" s="68">
        <v>1347.2258397978549</v>
      </c>
      <c r="U66" s="78">
        <v>35594.673570477433</v>
      </c>
      <c r="V66" s="77">
        <v>0</v>
      </c>
      <c r="W66" s="68">
        <v>274.19414750933214</v>
      </c>
      <c r="X66" s="68">
        <v>13.360988356442689</v>
      </c>
      <c r="Y66" s="78">
        <v>287.55513586577484</v>
      </c>
      <c r="Z66" s="77">
        <v>0</v>
      </c>
      <c r="AA66" s="68">
        <v>395.16846822315347</v>
      </c>
      <c r="AB66" s="68">
        <v>233.42957817887427</v>
      </c>
      <c r="AC66" s="78">
        <v>628.59804640202776</v>
      </c>
      <c r="AD66" s="77">
        <v>9474.8973048279531</v>
      </c>
      <c r="AE66" s="68">
        <v>93.885035437574686</v>
      </c>
      <c r="AF66" s="68">
        <v>378.09385162897121</v>
      </c>
      <c r="AG66" s="78">
        <v>9946.8761918945002</v>
      </c>
      <c r="AH66" s="77">
        <v>12162.200006574838</v>
      </c>
      <c r="AI66" s="68">
        <v>2325.6123184111998</v>
      </c>
      <c r="AJ66" s="78">
        <v>14487.812324986038</v>
      </c>
      <c r="AK66" s="77">
        <v>0</v>
      </c>
      <c r="AL66" s="68">
        <v>18713.699999999997</v>
      </c>
      <c r="AM66" s="68">
        <v>0</v>
      </c>
      <c r="AN66" s="78">
        <v>18713.699999999997</v>
      </c>
      <c r="AO66" s="74">
        <v>79659.215269625769</v>
      </c>
    </row>
    <row r="67" spans="1:41" x14ac:dyDescent="0.25">
      <c r="A67" s="70">
        <v>40</v>
      </c>
      <c r="B67" s="67" t="s">
        <v>80</v>
      </c>
      <c r="C67" s="65">
        <v>160</v>
      </c>
      <c r="D67" s="65" t="s">
        <v>97</v>
      </c>
      <c r="E67" s="65">
        <v>1</v>
      </c>
      <c r="F67" s="66" t="s">
        <v>52</v>
      </c>
      <c r="G67" s="67" t="s">
        <v>98</v>
      </c>
      <c r="H67" s="67" t="s">
        <v>100</v>
      </c>
      <c r="I67" s="67">
        <v>409155</v>
      </c>
      <c r="J67" s="67">
        <v>12</v>
      </c>
      <c r="K67" s="100">
        <v>2</v>
      </c>
      <c r="L67" s="67" t="s">
        <v>51</v>
      </c>
      <c r="M67" s="82" t="s">
        <v>51</v>
      </c>
      <c r="N67" s="77">
        <v>3366</v>
      </c>
      <c r="O67" s="68">
        <v>0</v>
      </c>
      <c r="P67" s="68">
        <v>1221</v>
      </c>
      <c r="Q67" s="78">
        <v>4587</v>
      </c>
      <c r="R67" s="77">
        <v>36247.975773531791</v>
      </c>
      <c r="S67" s="68">
        <v>268.30566315514739</v>
      </c>
      <c r="T67" s="68">
        <v>1436.4772029643793</v>
      </c>
      <c r="U67" s="78">
        <v>37952.758639651314</v>
      </c>
      <c r="V67" s="77">
        <v>0</v>
      </c>
      <c r="W67" s="68">
        <v>292.35903175855566</v>
      </c>
      <c r="X67" s="68">
        <v>14.246130541841612</v>
      </c>
      <c r="Y67" s="78">
        <v>306.6051623003973</v>
      </c>
      <c r="Z67" s="77">
        <v>0</v>
      </c>
      <c r="AA67" s="68">
        <v>421.34769031604026</v>
      </c>
      <c r="AB67" s="68">
        <v>248.89388077789314</v>
      </c>
      <c r="AC67" s="78">
        <v>670.24157109393343</v>
      </c>
      <c r="AD67" s="77">
        <v>10102.592732972065</v>
      </c>
      <c r="AE67" s="68">
        <v>100.10475535847399</v>
      </c>
      <c r="AF67" s="68">
        <v>403.14191013995605</v>
      </c>
      <c r="AG67" s="78">
        <v>10605.839398470496</v>
      </c>
      <c r="AH67" s="77">
        <v>12967.924553732864</v>
      </c>
      <c r="AI67" s="68">
        <v>2479.6800800911606</v>
      </c>
      <c r="AJ67" s="78">
        <v>15447.604633824025</v>
      </c>
      <c r="AK67" s="77">
        <v>0</v>
      </c>
      <c r="AL67" s="68">
        <v>19953.449999999997</v>
      </c>
      <c r="AM67" s="68">
        <v>0</v>
      </c>
      <c r="AN67" s="78">
        <v>19953.449999999997</v>
      </c>
      <c r="AO67" s="74">
        <v>84936.499405340175</v>
      </c>
    </row>
    <row r="68" spans="1:41" x14ac:dyDescent="0.25">
      <c r="A68" s="70">
        <v>40</v>
      </c>
      <c r="B68" s="67" t="s">
        <v>80</v>
      </c>
      <c r="C68" s="65">
        <v>160</v>
      </c>
      <c r="D68" s="65" t="s">
        <v>97</v>
      </c>
      <c r="E68" s="65">
        <v>1</v>
      </c>
      <c r="F68" s="66" t="s">
        <v>52</v>
      </c>
      <c r="G68" s="67" t="s">
        <v>98</v>
      </c>
      <c r="H68" s="66" t="s">
        <v>101</v>
      </c>
      <c r="I68" s="66">
        <v>409300</v>
      </c>
      <c r="J68" s="67">
        <v>12</v>
      </c>
      <c r="K68" s="100">
        <v>2</v>
      </c>
      <c r="L68" s="67" t="s">
        <v>51</v>
      </c>
      <c r="M68" s="82" t="s">
        <v>51</v>
      </c>
      <c r="N68" s="77">
        <v>590</v>
      </c>
      <c r="O68" s="68">
        <v>0</v>
      </c>
      <c r="P68" s="68">
        <v>214</v>
      </c>
      <c r="Q68" s="78">
        <v>804</v>
      </c>
      <c r="R68" s="77">
        <v>6353.4712278002089</v>
      </c>
      <c r="S68" s="68">
        <v>47.028069146879993</v>
      </c>
      <c r="T68" s="68">
        <v>251.78279293293241</v>
      </c>
      <c r="U68" s="78">
        <v>6652.282089880021</v>
      </c>
      <c r="V68" s="77">
        <v>0</v>
      </c>
      <c r="W68" s="68">
        <v>51.244094513599038</v>
      </c>
      <c r="X68" s="68">
        <v>2.4970326914411718</v>
      </c>
      <c r="Y68" s="78">
        <v>53.741127205040208</v>
      </c>
      <c r="Z68" s="77">
        <v>0</v>
      </c>
      <c r="AA68" s="68">
        <v>73.852963377827848</v>
      </c>
      <c r="AB68" s="68">
        <v>43.625611542495328</v>
      </c>
      <c r="AC68" s="78">
        <v>117.47857492032318</v>
      </c>
      <c r="AD68" s="77">
        <v>1770.7618393960192</v>
      </c>
      <c r="AE68" s="68">
        <v>17.546157250536972</v>
      </c>
      <c r="AF68" s="68">
        <v>70.66189137835724</v>
      </c>
      <c r="AG68" s="78">
        <v>1858.9698880249134</v>
      </c>
      <c r="AH68" s="77">
        <v>2272.9913540879056</v>
      </c>
      <c r="AI68" s="68">
        <v>434.63326452873184</v>
      </c>
      <c r="AJ68" s="78">
        <v>2707.6246186166372</v>
      </c>
      <c r="AK68" s="77">
        <v>0</v>
      </c>
      <c r="AL68" s="68">
        <v>3497.3999999999996</v>
      </c>
      <c r="AM68" s="68">
        <v>0</v>
      </c>
      <c r="AN68" s="78">
        <v>3497.3999999999996</v>
      </c>
      <c r="AO68" s="74">
        <v>14887.496298646933</v>
      </c>
    </row>
    <row r="69" spans="1:41" x14ac:dyDescent="0.25">
      <c r="A69" s="70">
        <v>40</v>
      </c>
      <c r="B69" s="67" t="s">
        <v>80</v>
      </c>
      <c r="C69" s="65">
        <v>160</v>
      </c>
      <c r="D69" s="65" t="s">
        <v>97</v>
      </c>
      <c r="E69" s="65">
        <v>1</v>
      </c>
      <c r="F69" s="66" t="s">
        <v>52</v>
      </c>
      <c r="G69" s="67" t="s">
        <v>102</v>
      </c>
      <c r="H69" s="67" t="s">
        <v>103</v>
      </c>
      <c r="I69" s="67">
        <v>409600</v>
      </c>
      <c r="J69" s="67">
        <v>12</v>
      </c>
      <c r="K69" s="100">
        <v>2</v>
      </c>
      <c r="L69" s="67" t="s">
        <v>51</v>
      </c>
      <c r="M69" s="82" t="s">
        <v>51</v>
      </c>
      <c r="N69" s="77">
        <v>69</v>
      </c>
      <c r="O69" s="68">
        <v>0</v>
      </c>
      <c r="P69" s="68">
        <v>25</v>
      </c>
      <c r="Q69" s="78">
        <v>94</v>
      </c>
      <c r="R69" s="77">
        <v>742.81877538957667</v>
      </c>
      <c r="S69" s="68">
        <v>5.498306591799401</v>
      </c>
      <c r="T69" s="68">
        <v>29.437291711064233</v>
      </c>
      <c r="U69" s="78">
        <v>777.75437369244037</v>
      </c>
      <c r="V69" s="77">
        <v>0</v>
      </c>
      <c r="W69" s="68">
        <v>5.9912249804456579</v>
      </c>
      <c r="X69" s="68">
        <v>0.291941633078943</v>
      </c>
      <c r="Y69" s="78">
        <v>6.2831666135246005</v>
      </c>
      <c r="Z69" s="77">
        <v>0</v>
      </c>
      <c r="AA69" s="68">
        <v>8.6345504446714152</v>
      </c>
      <c r="AB69" s="68">
        <v>5.1005068221325383</v>
      </c>
      <c r="AC69" s="78">
        <v>13.735057266803953</v>
      </c>
      <c r="AD69" s="77">
        <v>207.02936928261917</v>
      </c>
      <c r="AE69" s="68">
        <v>2.0514163949632778</v>
      </c>
      <c r="AF69" s="68">
        <v>8.2614649123950006</v>
      </c>
      <c r="AG69" s="78">
        <v>217.34225058997745</v>
      </c>
      <c r="AH69" s="77">
        <v>265.74774537843672</v>
      </c>
      <c r="AI69" s="68">
        <v>50.81533192251343</v>
      </c>
      <c r="AJ69" s="78">
        <v>316.56307730095017</v>
      </c>
      <c r="AK69" s="77">
        <v>0</v>
      </c>
      <c r="AL69" s="68">
        <v>408.9</v>
      </c>
      <c r="AM69" s="68">
        <v>0</v>
      </c>
      <c r="AN69" s="78">
        <v>408.9</v>
      </c>
      <c r="AO69" s="74">
        <v>1740.5779254636966</v>
      </c>
    </row>
    <row r="70" spans="1:41" x14ac:dyDescent="0.25">
      <c r="A70" s="70">
        <v>40</v>
      </c>
      <c r="B70" s="67" t="s">
        <v>80</v>
      </c>
      <c r="C70" s="65">
        <v>160</v>
      </c>
      <c r="D70" s="65" t="s">
        <v>97</v>
      </c>
      <c r="E70" s="65">
        <v>1</v>
      </c>
      <c r="F70" s="65" t="s">
        <v>52</v>
      </c>
      <c r="G70" s="67" t="s">
        <v>102</v>
      </c>
      <c r="H70" s="66" t="s">
        <v>104</v>
      </c>
      <c r="I70" s="66">
        <v>409130</v>
      </c>
      <c r="J70" s="67">
        <v>12</v>
      </c>
      <c r="K70" s="100">
        <v>2</v>
      </c>
      <c r="L70" s="67" t="s">
        <v>51</v>
      </c>
      <c r="M70" s="82" t="s">
        <v>51</v>
      </c>
      <c r="N70" s="77">
        <v>507</v>
      </c>
      <c r="O70" s="68">
        <v>0</v>
      </c>
      <c r="P70" s="68">
        <v>184</v>
      </c>
      <c r="Q70" s="78">
        <v>691</v>
      </c>
      <c r="R70" s="77">
        <v>5460.508231853164</v>
      </c>
      <c r="S70" s="68">
        <v>40.418402712057301</v>
      </c>
      <c r="T70" s="68">
        <v>216.39541034409987</v>
      </c>
      <c r="U70" s="78">
        <v>5717.3220449093214</v>
      </c>
      <c r="V70" s="77">
        <v>0</v>
      </c>
      <c r="W70" s="68">
        <v>44.041877249871803</v>
      </c>
      <c r="X70" s="68">
        <v>2.1460815793356343</v>
      </c>
      <c r="Y70" s="78">
        <v>46.187958829207439</v>
      </c>
      <c r="Z70" s="77">
        <v>0</v>
      </c>
      <c r="AA70" s="68">
        <v>63.473131460297317</v>
      </c>
      <c r="AB70" s="68">
        <v>37.494151213761533</v>
      </c>
      <c r="AC70" s="78">
        <v>100.96728267405885</v>
      </c>
      <c r="AD70" s="77">
        <v>1521.8861082371261</v>
      </c>
      <c r="AE70" s="68">
        <v>15.080092860847074</v>
      </c>
      <c r="AF70" s="68">
        <v>60.730555898563253</v>
      </c>
      <c r="AG70" s="78">
        <v>1597.6967569965366</v>
      </c>
      <c r="AH70" s="77">
        <v>1953.5286388989337</v>
      </c>
      <c r="AI70" s="68">
        <v>373.54674849422105</v>
      </c>
      <c r="AJ70" s="78">
        <v>2327.0753873931549</v>
      </c>
      <c r="AK70" s="77">
        <v>0</v>
      </c>
      <c r="AL70" s="68">
        <v>3005.85</v>
      </c>
      <c r="AM70" s="68">
        <v>0</v>
      </c>
      <c r="AN70" s="78">
        <v>3005.85</v>
      </c>
      <c r="AO70" s="74">
        <v>12795.099430802278</v>
      </c>
    </row>
    <row r="71" spans="1:41" x14ac:dyDescent="0.25">
      <c r="A71" s="70">
        <v>40</v>
      </c>
      <c r="B71" s="67" t="s">
        <v>80</v>
      </c>
      <c r="C71" s="65">
        <v>160</v>
      </c>
      <c r="D71" s="65" t="s">
        <v>97</v>
      </c>
      <c r="E71" s="65">
        <v>2</v>
      </c>
      <c r="F71" s="66" t="s">
        <v>52</v>
      </c>
      <c r="G71" s="66" t="s">
        <v>105</v>
      </c>
      <c r="H71" s="66" t="s">
        <v>106</v>
      </c>
      <c r="I71" s="66">
        <v>404504</v>
      </c>
      <c r="J71" s="67">
        <v>12</v>
      </c>
      <c r="K71" s="100">
        <v>2</v>
      </c>
      <c r="L71" s="67" t="s">
        <v>51</v>
      </c>
      <c r="M71" s="82" t="s">
        <v>51</v>
      </c>
      <c r="N71" s="77">
        <v>255</v>
      </c>
      <c r="O71" s="68">
        <v>125</v>
      </c>
      <c r="P71" s="68">
        <v>92</v>
      </c>
      <c r="Q71" s="78">
        <v>472</v>
      </c>
      <c r="R71" s="77">
        <v>3729.8985317434062</v>
      </c>
      <c r="S71" s="68">
        <v>27.608518205631036</v>
      </c>
      <c r="T71" s="68">
        <v>147.81278391087574</v>
      </c>
      <c r="U71" s="78">
        <v>3905.3198338599127</v>
      </c>
      <c r="V71" s="77">
        <v>0</v>
      </c>
      <c r="W71" s="68">
        <v>30.083597774152668</v>
      </c>
      <c r="X71" s="68">
        <v>1.4659196895027777</v>
      </c>
      <c r="Y71" s="78">
        <v>31.549517463655445</v>
      </c>
      <c r="Z71" s="77">
        <v>0</v>
      </c>
      <c r="AA71" s="68">
        <v>43.356466062605406</v>
      </c>
      <c r="AB71" s="68">
        <v>25.611055532410195</v>
      </c>
      <c r="AC71" s="78">
        <v>68.967521595015597</v>
      </c>
      <c r="AD71" s="77">
        <v>1039.5517266105983</v>
      </c>
      <c r="AE71" s="68">
        <v>10.300729132156032</v>
      </c>
      <c r="AF71" s="68">
        <v>41.483100411174895</v>
      </c>
      <c r="AG71" s="78">
        <v>1091.3355561539292</v>
      </c>
      <c r="AH71" s="77">
        <v>1334.3929342406609</v>
      </c>
      <c r="AI71" s="68">
        <v>255.15783688751426</v>
      </c>
      <c r="AJ71" s="78">
        <v>1589.5507711281753</v>
      </c>
      <c r="AK71" s="77">
        <v>0</v>
      </c>
      <c r="AL71" s="68">
        <v>2053.1999999999998</v>
      </c>
      <c r="AM71" s="68">
        <v>0</v>
      </c>
      <c r="AN71" s="78">
        <v>2053.1999999999998</v>
      </c>
      <c r="AO71" s="74">
        <v>8739.9232002006884</v>
      </c>
    </row>
    <row r="72" spans="1:41" x14ac:dyDescent="0.25">
      <c r="A72" s="70">
        <v>40</v>
      </c>
      <c r="B72" s="67" t="s">
        <v>80</v>
      </c>
      <c r="C72" s="65">
        <v>160</v>
      </c>
      <c r="D72" s="65" t="s">
        <v>97</v>
      </c>
      <c r="E72" s="65">
        <v>2</v>
      </c>
      <c r="F72" s="66" t="s">
        <v>52</v>
      </c>
      <c r="G72" s="67" t="s">
        <v>107</v>
      </c>
      <c r="H72" s="67" t="s">
        <v>108</v>
      </c>
      <c r="I72" s="67">
        <v>406001</v>
      </c>
      <c r="J72" s="67">
        <v>12</v>
      </c>
      <c r="K72" s="100">
        <v>2</v>
      </c>
      <c r="L72" s="67" t="s">
        <v>51</v>
      </c>
      <c r="M72" s="82" t="s">
        <v>51</v>
      </c>
      <c r="N72" s="77">
        <v>199</v>
      </c>
      <c r="O72" s="68">
        <v>98</v>
      </c>
      <c r="P72" s="68">
        <v>72</v>
      </c>
      <c r="Q72" s="78">
        <v>369</v>
      </c>
      <c r="R72" s="77">
        <v>2915.9588097739766</v>
      </c>
      <c r="S72" s="68">
        <v>21.583778003978502</v>
      </c>
      <c r="T72" s="68">
        <v>115.55702809981598</v>
      </c>
      <c r="U72" s="78">
        <v>3053.0996158777707</v>
      </c>
      <c r="V72" s="77">
        <v>0</v>
      </c>
      <c r="W72" s="68">
        <v>23.518744870047321</v>
      </c>
      <c r="X72" s="68">
        <v>1.1460261979375528</v>
      </c>
      <c r="Y72" s="78">
        <v>24.664771067984873</v>
      </c>
      <c r="Z72" s="77">
        <v>0</v>
      </c>
      <c r="AA72" s="68">
        <v>33.895203341316517</v>
      </c>
      <c r="AB72" s="68">
        <v>20.022202312413899</v>
      </c>
      <c r="AC72" s="78">
        <v>53.917405653730412</v>
      </c>
      <c r="AD72" s="77">
        <v>812.7003964392178</v>
      </c>
      <c r="AE72" s="68">
        <v>8.0529005291643578</v>
      </c>
      <c r="AF72" s="68">
        <v>32.430644177380373</v>
      </c>
      <c r="AG72" s="78">
        <v>853.18394114576256</v>
      </c>
      <c r="AH72" s="77">
        <v>1043.2012557940761</v>
      </c>
      <c r="AI72" s="68">
        <v>199.47720722773889</v>
      </c>
      <c r="AJ72" s="78">
        <v>1242.6784630218151</v>
      </c>
      <c r="AK72" s="77">
        <v>0</v>
      </c>
      <c r="AL72" s="68">
        <v>1605.1499999999999</v>
      </c>
      <c r="AM72" s="68">
        <v>0</v>
      </c>
      <c r="AN72" s="78">
        <v>1605.1499999999999</v>
      </c>
      <c r="AO72" s="74">
        <v>6832.6941967670637</v>
      </c>
    </row>
    <row r="73" spans="1:41" x14ac:dyDescent="0.25">
      <c r="A73" s="70">
        <v>40</v>
      </c>
      <c r="B73" s="67" t="s">
        <v>80</v>
      </c>
      <c r="C73" s="65">
        <v>160</v>
      </c>
      <c r="D73" s="65" t="s">
        <v>97</v>
      </c>
      <c r="E73" s="65">
        <v>2</v>
      </c>
      <c r="F73" s="65" t="s">
        <v>52</v>
      </c>
      <c r="G73" s="66" t="s">
        <v>109</v>
      </c>
      <c r="H73" s="66" t="s">
        <v>110</v>
      </c>
      <c r="I73" s="66">
        <v>407020</v>
      </c>
      <c r="J73" s="67">
        <v>12</v>
      </c>
      <c r="K73" s="100">
        <v>2</v>
      </c>
      <c r="L73" s="67" t="s">
        <v>51</v>
      </c>
      <c r="M73" s="82" t="s">
        <v>51</v>
      </c>
      <c r="N73" s="77">
        <v>505</v>
      </c>
      <c r="O73" s="68">
        <v>248</v>
      </c>
      <c r="P73" s="68">
        <v>183</v>
      </c>
      <c r="Q73" s="78">
        <v>936</v>
      </c>
      <c r="R73" s="77">
        <v>7396.5784443047205</v>
      </c>
      <c r="S73" s="68">
        <v>54.749095424725958</v>
      </c>
      <c r="T73" s="68">
        <v>293.12026639953325</v>
      </c>
      <c r="U73" s="78">
        <v>7744.4478061289801</v>
      </c>
      <c r="V73" s="77">
        <v>0</v>
      </c>
      <c r="W73" s="68">
        <v>59.657304060607835</v>
      </c>
      <c r="X73" s="68">
        <v>2.9069932825733047</v>
      </c>
      <c r="Y73" s="78">
        <v>62.564297343181138</v>
      </c>
      <c r="Z73" s="77">
        <v>0</v>
      </c>
      <c r="AA73" s="68">
        <v>85.978076768217505</v>
      </c>
      <c r="AB73" s="68">
        <v>50.788025377830387</v>
      </c>
      <c r="AC73" s="78">
        <v>136.7661021460479</v>
      </c>
      <c r="AD73" s="77">
        <v>2061.4839324311865</v>
      </c>
      <c r="AE73" s="68">
        <v>20.426869634953491</v>
      </c>
      <c r="AF73" s="68">
        <v>82.263097425550214</v>
      </c>
      <c r="AG73" s="78">
        <v>2164.1738994916905</v>
      </c>
      <c r="AH73" s="77">
        <v>2646.1690390874123</v>
      </c>
      <c r="AI73" s="68">
        <v>505.99096467524015</v>
      </c>
      <c r="AJ73" s="78">
        <v>3152.1600037626527</v>
      </c>
      <c r="AK73" s="77">
        <v>0</v>
      </c>
      <c r="AL73" s="68">
        <v>4071.5999999999995</v>
      </c>
      <c r="AM73" s="68">
        <v>0</v>
      </c>
      <c r="AN73" s="78">
        <v>4071.5999999999995</v>
      </c>
      <c r="AO73" s="74">
        <v>17331.712108872551</v>
      </c>
    </row>
    <row r="74" spans="1:41" x14ac:dyDescent="0.25">
      <c r="A74" s="70">
        <v>40</v>
      </c>
      <c r="B74" s="67" t="s">
        <v>80</v>
      </c>
      <c r="C74" s="65">
        <v>160</v>
      </c>
      <c r="D74" s="65" t="s">
        <v>97</v>
      </c>
      <c r="E74" s="65">
        <v>2</v>
      </c>
      <c r="F74" s="65" t="s">
        <v>52</v>
      </c>
      <c r="G74" s="66" t="s">
        <v>111</v>
      </c>
      <c r="H74" s="66" t="s">
        <v>112</v>
      </c>
      <c r="I74" s="66">
        <v>408200</v>
      </c>
      <c r="J74" s="67">
        <v>12</v>
      </c>
      <c r="K74" s="100">
        <v>2</v>
      </c>
      <c r="L74" s="67" t="s">
        <v>51</v>
      </c>
      <c r="M74" s="82" t="s">
        <v>51</v>
      </c>
      <c r="N74" s="77">
        <v>766</v>
      </c>
      <c r="O74" s="68">
        <v>376</v>
      </c>
      <c r="P74" s="68">
        <v>278</v>
      </c>
      <c r="Q74" s="78">
        <v>1420</v>
      </c>
      <c r="R74" s="77">
        <v>11221.304904821263</v>
      </c>
      <c r="S74" s="68">
        <v>83.059525110161175</v>
      </c>
      <c r="T74" s="68">
        <v>444.69100244373635</v>
      </c>
      <c r="U74" s="78">
        <v>11749.05543237516</v>
      </c>
      <c r="V74" s="77">
        <v>0</v>
      </c>
      <c r="W74" s="68">
        <v>90.505739066306759</v>
      </c>
      <c r="X74" s="68">
        <v>4.4101821167244584</v>
      </c>
      <c r="Y74" s="78">
        <v>94.915921183031216</v>
      </c>
      <c r="Z74" s="77">
        <v>0</v>
      </c>
      <c r="AA74" s="68">
        <v>130.43682586631289</v>
      </c>
      <c r="AB74" s="68">
        <v>77.050209440725581</v>
      </c>
      <c r="AC74" s="78">
        <v>207.48703530703847</v>
      </c>
      <c r="AD74" s="77">
        <v>3127.4649402268001</v>
      </c>
      <c r="AE74" s="68">
        <v>30.989481711147388</v>
      </c>
      <c r="AF74" s="68">
        <v>124.80085293192448</v>
      </c>
      <c r="AG74" s="78">
        <v>3283.2552748698718</v>
      </c>
      <c r="AH74" s="77">
        <v>4014.4872174189377</v>
      </c>
      <c r="AI74" s="68">
        <v>767.6358652124369</v>
      </c>
      <c r="AJ74" s="78">
        <v>4782.1230826313749</v>
      </c>
      <c r="AK74" s="77">
        <v>0</v>
      </c>
      <c r="AL74" s="68">
        <v>6176.9999999999991</v>
      </c>
      <c r="AM74" s="68">
        <v>0</v>
      </c>
      <c r="AN74" s="78">
        <v>6176.9999999999991</v>
      </c>
      <c r="AO74" s="74">
        <v>26293.836746366476</v>
      </c>
    </row>
    <row r="75" spans="1:41" x14ac:dyDescent="0.25">
      <c r="A75" s="70">
        <v>40</v>
      </c>
      <c r="B75" s="67" t="s">
        <v>80</v>
      </c>
      <c r="C75" s="65">
        <v>160</v>
      </c>
      <c r="D75" s="65" t="s">
        <v>97</v>
      </c>
      <c r="E75" s="65">
        <v>2</v>
      </c>
      <c r="F75" s="65" t="s">
        <v>52</v>
      </c>
      <c r="G75" s="67" t="s">
        <v>111</v>
      </c>
      <c r="H75" s="66" t="s">
        <v>113</v>
      </c>
      <c r="I75" s="66">
        <v>408210</v>
      </c>
      <c r="J75" s="67">
        <v>12</v>
      </c>
      <c r="K75" s="100">
        <v>2</v>
      </c>
      <c r="L75" s="67" t="s">
        <v>51</v>
      </c>
      <c r="M75" s="82" t="s">
        <v>51</v>
      </c>
      <c r="N75" s="77">
        <v>631</v>
      </c>
      <c r="O75" s="68">
        <v>309</v>
      </c>
      <c r="P75" s="68">
        <v>229</v>
      </c>
      <c r="Q75" s="78">
        <v>1169</v>
      </c>
      <c r="R75" s="77">
        <v>9237.8207279831386</v>
      </c>
      <c r="S75" s="68">
        <v>68.377876657590434</v>
      </c>
      <c r="T75" s="68">
        <v>366.08717032163923</v>
      </c>
      <c r="U75" s="78">
        <v>9672.285774962369</v>
      </c>
      <c r="V75" s="77">
        <v>0</v>
      </c>
      <c r="W75" s="68">
        <v>74.507893639797601</v>
      </c>
      <c r="X75" s="68">
        <v>3.6306358411625994</v>
      </c>
      <c r="Y75" s="78">
        <v>78.138529480960202</v>
      </c>
      <c r="Z75" s="77">
        <v>0</v>
      </c>
      <c r="AA75" s="68">
        <v>107.38073904064771</v>
      </c>
      <c r="AB75" s="68">
        <v>63.430771011414222</v>
      </c>
      <c r="AC75" s="78">
        <v>170.81151005206192</v>
      </c>
      <c r="AD75" s="77">
        <v>2574.6524754402321</v>
      </c>
      <c r="AE75" s="68">
        <v>25.511763465022039</v>
      </c>
      <c r="AF75" s="68">
        <v>102.74098385733782</v>
      </c>
      <c r="AG75" s="78">
        <v>2702.9052227625916</v>
      </c>
      <c r="AH75" s="77">
        <v>3304.8841951850268</v>
      </c>
      <c r="AI75" s="68">
        <v>631.94811720657651</v>
      </c>
      <c r="AJ75" s="78">
        <v>3936.8323123916034</v>
      </c>
      <c r="AK75" s="77">
        <v>0</v>
      </c>
      <c r="AL75" s="68">
        <v>5085.1499999999996</v>
      </c>
      <c r="AM75" s="68">
        <v>0</v>
      </c>
      <c r="AN75" s="78">
        <v>5085.1499999999996</v>
      </c>
      <c r="AO75" s="74">
        <v>21646.123349649584</v>
      </c>
    </row>
    <row r="76" spans="1:41" x14ac:dyDescent="0.25">
      <c r="A76" s="70">
        <v>40</v>
      </c>
      <c r="B76" s="67" t="s">
        <v>80</v>
      </c>
      <c r="C76" s="65">
        <v>160</v>
      </c>
      <c r="D76" s="65" t="s">
        <v>97</v>
      </c>
      <c r="E76" s="65">
        <v>3</v>
      </c>
      <c r="F76" s="66" t="s">
        <v>85</v>
      </c>
      <c r="G76" s="66" t="s">
        <v>114</v>
      </c>
      <c r="H76" s="66" t="s">
        <v>115</v>
      </c>
      <c r="I76" s="66">
        <v>403600</v>
      </c>
      <c r="J76" s="67">
        <v>12</v>
      </c>
      <c r="K76" s="100">
        <v>2</v>
      </c>
      <c r="L76" s="67" t="s">
        <v>51</v>
      </c>
      <c r="M76" s="82" t="s">
        <v>51</v>
      </c>
      <c r="N76" s="77">
        <v>636</v>
      </c>
      <c r="O76" s="68">
        <v>348</v>
      </c>
      <c r="P76" s="68">
        <v>231</v>
      </c>
      <c r="Q76" s="78">
        <v>1215</v>
      </c>
      <c r="R76" s="77">
        <v>13320.151931628119</v>
      </c>
      <c r="S76" s="68">
        <v>71.068537330173115</v>
      </c>
      <c r="T76" s="68">
        <v>380.49265349939407</v>
      </c>
      <c r="U76" s="78">
        <v>13771.713122457686</v>
      </c>
      <c r="V76" s="77">
        <v>0</v>
      </c>
      <c r="W76" s="68">
        <v>77.439769694058242</v>
      </c>
      <c r="X76" s="68">
        <v>3.7735008956480396</v>
      </c>
      <c r="Y76" s="78">
        <v>81.213270589706283</v>
      </c>
      <c r="Z76" s="77">
        <v>0</v>
      </c>
      <c r="AA76" s="68">
        <v>111.60615734335924</v>
      </c>
      <c r="AB76" s="68">
        <v>65.926763711606739</v>
      </c>
      <c r="AC76" s="78">
        <v>177.53292105496598</v>
      </c>
      <c r="AD76" s="77">
        <v>2675.96471998279</v>
      </c>
      <c r="AE76" s="68">
        <v>26.515648083833856</v>
      </c>
      <c r="AF76" s="68">
        <v>106.78382838893538</v>
      </c>
      <c r="AG76" s="78">
        <v>2809.2641964555592</v>
      </c>
      <c r="AH76" s="77">
        <v>3434.9309642000067</v>
      </c>
      <c r="AI76" s="68">
        <v>656.81519453035969</v>
      </c>
      <c r="AJ76" s="78">
        <v>4091.7461587303665</v>
      </c>
      <c r="AK76" s="77">
        <v>0</v>
      </c>
      <c r="AL76" s="68">
        <v>5285.25</v>
      </c>
      <c r="AM76" s="68">
        <v>0</v>
      </c>
      <c r="AN76" s="78">
        <v>5285.25</v>
      </c>
      <c r="AO76" s="74">
        <v>26216.719669288286</v>
      </c>
    </row>
    <row r="77" spans="1:41" x14ac:dyDescent="0.25">
      <c r="A77" s="70">
        <v>40</v>
      </c>
      <c r="B77" s="67" t="s">
        <v>80</v>
      </c>
      <c r="C77" s="65">
        <v>160</v>
      </c>
      <c r="D77" s="65" t="s">
        <v>97</v>
      </c>
      <c r="E77" s="65">
        <v>3</v>
      </c>
      <c r="F77" s="66" t="s">
        <v>52</v>
      </c>
      <c r="G77" s="67" t="s">
        <v>114</v>
      </c>
      <c r="H77" s="67" t="s">
        <v>115</v>
      </c>
      <c r="I77" s="67">
        <v>403600</v>
      </c>
      <c r="J77" s="67">
        <v>12</v>
      </c>
      <c r="K77" s="100">
        <v>2</v>
      </c>
      <c r="L77" s="67" t="s">
        <v>51</v>
      </c>
      <c r="M77" s="82" t="s">
        <v>51</v>
      </c>
      <c r="N77" s="77">
        <v>3800</v>
      </c>
      <c r="O77" s="68">
        <v>2080</v>
      </c>
      <c r="P77" s="68">
        <v>1378</v>
      </c>
      <c r="Q77" s="78">
        <v>7258</v>
      </c>
      <c r="R77" s="77">
        <v>57355.092252952629</v>
      </c>
      <c r="S77" s="68">
        <v>424.5394600348942</v>
      </c>
      <c r="T77" s="68">
        <v>2272.9347153074918</v>
      </c>
      <c r="U77" s="78">
        <v>60052.566428295017</v>
      </c>
      <c r="V77" s="77">
        <v>0</v>
      </c>
      <c r="W77" s="68">
        <v>462.59905221355945</v>
      </c>
      <c r="X77" s="68">
        <v>22.541620988159238</v>
      </c>
      <c r="Y77" s="78">
        <v>485.1406732017187</v>
      </c>
      <c r="Z77" s="77">
        <v>0</v>
      </c>
      <c r="AA77" s="68">
        <v>666.6975226321822</v>
      </c>
      <c r="AB77" s="68">
        <v>393.82423952168051</v>
      </c>
      <c r="AC77" s="78">
        <v>1060.5217621538627</v>
      </c>
      <c r="AD77" s="77">
        <v>15985.310236736701</v>
      </c>
      <c r="AE77" s="68">
        <v>158.39553398556882</v>
      </c>
      <c r="AF77" s="68">
        <v>637.89055674641395</v>
      </c>
      <c r="AG77" s="78">
        <v>16781.596327468684</v>
      </c>
      <c r="AH77" s="77">
        <v>20519.118467624401</v>
      </c>
      <c r="AI77" s="68">
        <v>3923.5923307830049</v>
      </c>
      <c r="AJ77" s="78">
        <v>24442.710798407406</v>
      </c>
      <c r="AK77" s="77">
        <v>0</v>
      </c>
      <c r="AL77" s="68">
        <v>31572.299999999996</v>
      </c>
      <c r="AM77" s="68">
        <v>0</v>
      </c>
      <c r="AN77" s="78">
        <v>31572.299999999996</v>
      </c>
      <c r="AO77" s="74">
        <v>134394.83598952668</v>
      </c>
    </row>
    <row r="78" spans="1:41" x14ac:dyDescent="0.25">
      <c r="A78" s="70">
        <v>40</v>
      </c>
      <c r="B78" s="67" t="s">
        <v>80</v>
      </c>
      <c r="C78" s="65">
        <v>160</v>
      </c>
      <c r="D78" s="65" t="s">
        <v>97</v>
      </c>
      <c r="E78" s="65">
        <v>3</v>
      </c>
      <c r="F78" s="65" t="s">
        <v>85</v>
      </c>
      <c r="G78" s="67" t="s">
        <v>114</v>
      </c>
      <c r="H78" s="66" t="s">
        <v>116</v>
      </c>
      <c r="I78" s="66">
        <v>403900</v>
      </c>
      <c r="J78" s="67">
        <v>12</v>
      </c>
      <c r="K78" s="100">
        <v>2</v>
      </c>
      <c r="L78" s="67" t="s">
        <v>51</v>
      </c>
      <c r="M78" s="82" t="s">
        <v>51</v>
      </c>
      <c r="N78" s="77">
        <v>168</v>
      </c>
      <c r="O78" s="68">
        <v>92</v>
      </c>
      <c r="P78" s="68">
        <v>61</v>
      </c>
      <c r="Q78" s="78">
        <v>321</v>
      </c>
      <c r="R78" s="77">
        <v>3519.15125107212</v>
      </c>
      <c r="S78" s="68">
        <v>18.776132084761784</v>
      </c>
      <c r="T78" s="68">
        <v>100.52521956650661</v>
      </c>
      <c r="U78" s="78">
        <v>3638.4526027233883</v>
      </c>
      <c r="V78" s="77">
        <v>0</v>
      </c>
      <c r="W78" s="68">
        <v>20.459395943862301</v>
      </c>
      <c r="X78" s="68">
        <v>0.99694961934405013</v>
      </c>
      <c r="Y78" s="78">
        <v>21.456345563206352</v>
      </c>
      <c r="Z78" s="77">
        <v>0</v>
      </c>
      <c r="AA78" s="68">
        <v>29.48607119935664</v>
      </c>
      <c r="AB78" s="68">
        <v>17.417688190473882</v>
      </c>
      <c r="AC78" s="78">
        <v>46.903759389830526</v>
      </c>
      <c r="AD78" s="77">
        <v>706.98327169915694</v>
      </c>
      <c r="AE78" s="68">
        <v>7.0053687530128954</v>
      </c>
      <c r="AF78" s="68">
        <v>28.21202379658293</v>
      </c>
      <c r="AG78" s="78">
        <v>742.20066424875279</v>
      </c>
      <c r="AH78" s="77">
        <v>907.500279430619</v>
      </c>
      <c r="AI78" s="68">
        <v>173.52895262900861</v>
      </c>
      <c r="AJ78" s="78">
        <v>1081.0292320596277</v>
      </c>
      <c r="AK78" s="77">
        <v>0</v>
      </c>
      <c r="AL78" s="68">
        <v>1396.35</v>
      </c>
      <c r="AM78" s="68">
        <v>0</v>
      </c>
      <c r="AN78" s="78">
        <v>1396.35</v>
      </c>
      <c r="AO78" s="74">
        <v>6926.3926039848047</v>
      </c>
    </row>
    <row r="79" spans="1:41" x14ac:dyDescent="0.25">
      <c r="A79" s="70">
        <v>40</v>
      </c>
      <c r="B79" s="67" t="s">
        <v>80</v>
      </c>
      <c r="C79" s="65">
        <v>160</v>
      </c>
      <c r="D79" s="65" t="s">
        <v>97</v>
      </c>
      <c r="E79" s="65">
        <v>3</v>
      </c>
      <c r="F79" s="65" t="s">
        <v>52</v>
      </c>
      <c r="G79" s="66" t="s">
        <v>114</v>
      </c>
      <c r="H79" s="66" t="s">
        <v>116</v>
      </c>
      <c r="I79" s="66">
        <v>403900</v>
      </c>
      <c r="J79" s="67">
        <v>12</v>
      </c>
      <c r="K79" s="100">
        <v>2</v>
      </c>
      <c r="L79" s="67" t="s">
        <v>51</v>
      </c>
      <c r="M79" s="82" t="s">
        <v>51</v>
      </c>
      <c r="N79" s="77">
        <v>647</v>
      </c>
      <c r="O79" s="68">
        <v>354</v>
      </c>
      <c r="P79" s="68">
        <v>235</v>
      </c>
      <c r="Q79" s="78">
        <v>1236</v>
      </c>
      <c r="R79" s="77">
        <v>9767.2766636331562</v>
      </c>
      <c r="S79" s="68">
        <v>72.296882419830425</v>
      </c>
      <c r="T79" s="68">
        <v>387.06906973271697</v>
      </c>
      <c r="U79" s="78">
        <v>10226.642615785704</v>
      </c>
      <c r="V79" s="77">
        <v>0</v>
      </c>
      <c r="W79" s="68">
        <v>78.77823484926418</v>
      </c>
      <c r="X79" s="68">
        <v>3.8387218987826972</v>
      </c>
      <c r="Y79" s="78">
        <v>82.616956748046874</v>
      </c>
      <c r="Z79" s="77">
        <v>0</v>
      </c>
      <c r="AA79" s="68">
        <v>113.5351526554667</v>
      </c>
      <c r="AB79" s="68">
        <v>67.0662386399555</v>
      </c>
      <c r="AC79" s="78">
        <v>180.60139129542222</v>
      </c>
      <c r="AD79" s="77">
        <v>2722.2159620565672</v>
      </c>
      <c r="AE79" s="68">
        <v>26.973943235900123</v>
      </c>
      <c r="AF79" s="68">
        <v>108.62947480553426</v>
      </c>
      <c r="AG79" s="78">
        <v>2857.8193800980016</v>
      </c>
      <c r="AH79" s="77">
        <v>3494.3001413590191</v>
      </c>
      <c r="AI79" s="68">
        <v>668.16755591730418</v>
      </c>
      <c r="AJ79" s="78">
        <v>4162.4676972763236</v>
      </c>
      <c r="AK79" s="77">
        <v>0</v>
      </c>
      <c r="AL79" s="68">
        <v>5376.5999999999995</v>
      </c>
      <c r="AM79" s="68">
        <v>0</v>
      </c>
      <c r="AN79" s="78">
        <v>5376.5999999999995</v>
      </c>
      <c r="AO79" s="74">
        <v>22886.7480412035</v>
      </c>
    </row>
    <row r="80" spans="1:41" x14ac:dyDescent="0.25">
      <c r="A80" s="70">
        <v>40</v>
      </c>
      <c r="B80" s="67" t="s">
        <v>80</v>
      </c>
      <c r="C80" s="65">
        <v>160</v>
      </c>
      <c r="D80" s="65" t="s">
        <v>97</v>
      </c>
      <c r="E80" s="65">
        <v>3</v>
      </c>
      <c r="F80" s="65" t="s">
        <v>52</v>
      </c>
      <c r="G80" s="66" t="s">
        <v>114</v>
      </c>
      <c r="H80" s="66" t="s">
        <v>117</v>
      </c>
      <c r="I80" s="66" t="s">
        <v>118</v>
      </c>
      <c r="J80" s="67">
        <v>12</v>
      </c>
      <c r="K80" s="100">
        <v>2</v>
      </c>
      <c r="L80" s="67" t="s">
        <v>51</v>
      </c>
      <c r="M80" s="82" t="s">
        <v>51</v>
      </c>
      <c r="N80" s="77">
        <v>57</v>
      </c>
      <c r="O80" s="68">
        <v>31</v>
      </c>
      <c r="P80" s="68">
        <v>21</v>
      </c>
      <c r="Q80" s="78">
        <v>109</v>
      </c>
      <c r="R80" s="77">
        <v>861.35368635599843</v>
      </c>
      <c r="S80" s="68">
        <v>6.3756959415546257</v>
      </c>
      <c r="T80" s="68">
        <v>34.134731877723418</v>
      </c>
      <c r="U80" s="78">
        <v>901.86411417527654</v>
      </c>
      <c r="V80" s="77">
        <v>0</v>
      </c>
      <c r="W80" s="68">
        <v>6.947271519878476</v>
      </c>
      <c r="X80" s="68">
        <v>0.33852806388941259</v>
      </c>
      <c r="Y80" s="78">
        <v>7.2857995837678882</v>
      </c>
      <c r="Z80" s="77">
        <v>0</v>
      </c>
      <c r="AA80" s="68">
        <v>10.012404239033875</v>
      </c>
      <c r="AB80" s="68">
        <v>5.9144174852387943</v>
      </c>
      <c r="AC80" s="78">
        <v>15.926821724272671</v>
      </c>
      <c r="AD80" s="77">
        <v>240.06597076388817</v>
      </c>
      <c r="AE80" s="68">
        <v>2.3787700750106096</v>
      </c>
      <c r="AF80" s="68">
        <v>9.5797837813942017</v>
      </c>
      <c r="AG80" s="78">
        <v>252.02452462029299</v>
      </c>
      <c r="AH80" s="77">
        <v>308.15430049201706</v>
      </c>
      <c r="AI80" s="68">
        <v>58.924161484616633</v>
      </c>
      <c r="AJ80" s="78">
        <v>367.07846197663366</v>
      </c>
      <c r="AK80" s="77">
        <v>0</v>
      </c>
      <c r="AL80" s="68">
        <v>474.15</v>
      </c>
      <c r="AM80" s="68">
        <v>0</v>
      </c>
      <c r="AN80" s="78">
        <v>474.15</v>
      </c>
      <c r="AO80" s="74">
        <v>2018.3297220802438</v>
      </c>
    </row>
    <row r="81" spans="1:41" x14ac:dyDescent="0.25">
      <c r="A81" s="70">
        <v>40</v>
      </c>
      <c r="B81" s="67" t="s">
        <v>80</v>
      </c>
      <c r="C81" s="65">
        <v>160</v>
      </c>
      <c r="D81" s="65" t="s">
        <v>97</v>
      </c>
      <c r="E81" s="65">
        <v>4</v>
      </c>
      <c r="F81" s="66" t="s">
        <v>85</v>
      </c>
      <c r="G81" s="67" t="s">
        <v>119</v>
      </c>
      <c r="H81" s="66" t="s">
        <v>120</v>
      </c>
      <c r="I81" s="66">
        <v>403800</v>
      </c>
      <c r="J81" s="67">
        <v>12</v>
      </c>
      <c r="K81" s="100">
        <v>2</v>
      </c>
      <c r="L81" s="67" t="s">
        <v>51</v>
      </c>
      <c r="M81" s="82" t="s">
        <v>51</v>
      </c>
      <c r="N81" s="77">
        <v>523</v>
      </c>
      <c r="O81" s="68">
        <v>308</v>
      </c>
      <c r="P81" s="68">
        <v>190</v>
      </c>
      <c r="Q81" s="78">
        <v>1021</v>
      </c>
      <c r="R81" s="77">
        <v>11193.312857771447</v>
      </c>
      <c r="S81" s="68">
        <v>59.72096840667222</v>
      </c>
      <c r="T81" s="68">
        <v>319.73909401060195</v>
      </c>
      <c r="U81" s="78">
        <v>11572.772920188721</v>
      </c>
      <c r="V81" s="77">
        <v>0</v>
      </c>
      <c r="W81" s="68">
        <v>65.074901117393793</v>
      </c>
      <c r="X81" s="68">
        <v>3.1709830571659658</v>
      </c>
      <c r="Y81" s="78">
        <v>68.245884174559762</v>
      </c>
      <c r="Z81" s="77">
        <v>0</v>
      </c>
      <c r="AA81" s="68">
        <v>93.785914936271439</v>
      </c>
      <c r="AB81" s="68">
        <v>55.400185802099166</v>
      </c>
      <c r="AC81" s="78">
        <v>149.18610073837061</v>
      </c>
      <c r="AD81" s="77">
        <v>2248.6913408250443</v>
      </c>
      <c r="AE81" s="68">
        <v>22.281873821888368</v>
      </c>
      <c r="AF81" s="68">
        <v>89.733571016545696</v>
      </c>
      <c r="AG81" s="78">
        <v>2360.7067856634785</v>
      </c>
      <c r="AH81" s="77">
        <v>2886.4728513977007</v>
      </c>
      <c r="AI81" s="68">
        <v>551.94099886049162</v>
      </c>
      <c r="AJ81" s="78">
        <v>3438.4138502581923</v>
      </c>
      <c r="AK81" s="77">
        <v>0</v>
      </c>
      <c r="AL81" s="68">
        <v>4441.3499999999995</v>
      </c>
      <c r="AM81" s="68">
        <v>0</v>
      </c>
      <c r="AN81" s="78">
        <v>4441.3499999999995</v>
      </c>
      <c r="AO81" s="74">
        <v>22030.675541023324</v>
      </c>
    </row>
    <row r="82" spans="1:41" x14ac:dyDescent="0.25">
      <c r="A82" s="70">
        <v>40</v>
      </c>
      <c r="B82" s="67" t="s">
        <v>80</v>
      </c>
      <c r="C82" s="65">
        <v>160</v>
      </c>
      <c r="D82" s="65" t="s">
        <v>97</v>
      </c>
      <c r="E82" s="65">
        <v>4</v>
      </c>
      <c r="F82" s="66" t="s">
        <v>52</v>
      </c>
      <c r="G82" s="67" t="s">
        <v>119</v>
      </c>
      <c r="H82" s="67" t="s">
        <v>120</v>
      </c>
      <c r="I82" s="67">
        <v>403800</v>
      </c>
      <c r="J82" s="67">
        <v>12</v>
      </c>
      <c r="K82" s="100">
        <v>2</v>
      </c>
      <c r="L82" s="67" t="s">
        <v>51</v>
      </c>
      <c r="M82" s="82" t="s">
        <v>51</v>
      </c>
      <c r="N82" s="77">
        <v>94</v>
      </c>
      <c r="O82" s="68">
        <v>55</v>
      </c>
      <c r="P82" s="68">
        <v>34</v>
      </c>
      <c r="Q82" s="78">
        <v>183</v>
      </c>
      <c r="R82" s="77">
        <v>1446.125913790346</v>
      </c>
      <c r="S82" s="68">
        <v>10.704150067013728</v>
      </c>
      <c r="T82" s="68">
        <v>57.308770033242077</v>
      </c>
      <c r="U82" s="78">
        <v>1514.1388338906017</v>
      </c>
      <c r="V82" s="77">
        <v>0</v>
      </c>
      <c r="W82" s="68">
        <v>11.663767781080375</v>
      </c>
      <c r="X82" s="68">
        <v>0.56835445588772948</v>
      </c>
      <c r="Y82" s="78">
        <v>12.232122236968104</v>
      </c>
      <c r="Z82" s="77">
        <v>0</v>
      </c>
      <c r="AA82" s="68">
        <v>16.80981629122201</v>
      </c>
      <c r="AB82" s="68">
        <v>9.9297100898963251</v>
      </c>
      <c r="AC82" s="78">
        <v>26.739526381118335</v>
      </c>
      <c r="AD82" s="77">
        <v>403.04653807148196</v>
      </c>
      <c r="AE82" s="68">
        <v>3.9937148965774445</v>
      </c>
      <c r="AF82" s="68">
        <v>16.083490201790266</v>
      </c>
      <c r="AG82" s="78">
        <v>423.12374316984966</v>
      </c>
      <c r="AH82" s="77">
        <v>517.35997238568007</v>
      </c>
      <c r="AI82" s="68">
        <v>98.927720657659123</v>
      </c>
      <c r="AJ82" s="78">
        <v>616.28769304333923</v>
      </c>
      <c r="AK82" s="77">
        <v>0</v>
      </c>
      <c r="AL82" s="68">
        <v>796.05</v>
      </c>
      <c r="AM82" s="68">
        <v>0</v>
      </c>
      <c r="AN82" s="78">
        <v>796.05</v>
      </c>
      <c r="AO82" s="74">
        <v>3388.571918721877</v>
      </c>
    </row>
    <row r="83" spans="1:41" x14ac:dyDescent="0.25">
      <c r="A83" s="70">
        <v>40</v>
      </c>
      <c r="B83" s="67" t="s">
        <v>80</v>
      </c>
      <c r="C83" s="65">
        <v>160</v>
      </c>
      <c r="D83" s="65" t="s">
        <v>97</v>
      </c>
      <c r="E83" s="65">
        <v>4</v>
      </c>
      <c r="F83" s="66" t="s">
        <v>52</v>
      </c>
      <c r="G83" s="67" t="s">
        <v>121</v>
      </c>
      <c r="H83" s="66" t="s">
        <v>122</v>
      </c>
      <c r="I83" s="66" t="s">
        <v>123</v>
      </c>
      <c r="J83" s="67">
        <v>12</v>
      </c>
      <c r="K83" s="100">
        <v>2</v>
      </c>
      <c r="L83" s="67" t="s">
        <v>51</v>
      </c>
      <c r="M83" s="82" t="s">
        <v>51</v>
      </c>
      <c r="N83" s="77">
        <v>926</v>
      </c>
      <c r="O83" s="68">
        <v>546</v>
      </c>
      <c r="P83" s="68">
        <v>336</v>
      </c>
      <c r="Q83" s="78">
        <v>1808</v>
      </c>
      <c r="R83" s="77">
        <v>14287.407935152709</v>
      </c>
      <c r="S83" s="68">
        <v>105.75466295716296</v>
      </c>
      <c r="T83" s="68">
        <v>566.19812142132071</v>
      </c>
      <c r="U83" s="78">
        <v>14959.360719531192</v>
      </c>
      <c r="V83" s="77">
        <v>0</v>
      </c>
      <c r="W83" s="68">
        <v>115.23547621963564</v>
      </c>
      <c r="X83" s="68">
        <v>5.6152177936886059</v>
      </c>
      <c r="Y83" s="78">
        <v>120.85069401332424</v>
      </c>
      <c r="Z83" s="77">
        <v>0</v>
      </c>
      <c r="AA83" s="68">
        <v>166.07731068048849</v>
      </c>
      <c r="AB83" s="68">
        <v>98.103365259740741</v>
      </c>
      <c r="AC83" s="78">
        <v>264.18067594022921</v>
      </c>
      <c r="AD83" s="77">
        <v>3982.0116985422919</v>
      </c>
      <c r="AE83" s="68">
        <v>39.457030235038367</v>
      </c>
      <c r="AF83" s="68">
        <v>158.90136767670384</v>
      </c>
      <c r="AG83" s="78">
        <v>4180.370096454034</v>
      </c>
      <c r="AH83" s="77">
        <v>5111.4034430235488</v>
      </c>
      <c r="AI83" s="68">
        <v>977.38425655217316</v>
      </c>
      <c r="AJ83" s="78">
        <v>6088.7876995757215</v>
      </c>
      <c r="AK83" s="77">
        <v>0</v>
      </c>
      <c r="AL83" s="68">
        <v>7864.7999999999993</v>
      </c>
      <c r="AM83" s="68">
        <v>0</v>
      </c>
      <c r="AN83" s="78">
        <v>7864.7999999999993</v>
      </c>
      <c r="AO83" s="74">
        <v>33478.349885514501</v>
      </c>
    </row>
    <row r="84" spans="1:41" x14ac:dyDescent="0.25">
      <c r="A84" s="70">
        <v>40</v>
      </c>
      <c r="B84" s="67" t="s">
        <v>80</v>
      </c>
      <c r="C84" s="65">
        <v>160</v>
      </c>
      <c r="D84" s="65" t="s">
        <v>97</v>
      </c>
      <c r="E84" s="65">
        <v>4</v>
      </c>
      <c r="F84" s="66" t="s">
        <v>52</v>
      </c>
      <c r="G84" s="67" t="s">
        <v>114</v>
      </c>
      <c r="H84" s="67" t="s">
        <v>115</v>
      </c>
      <c r="I84" s="67">
        <v>403600</v>
      </c>
      <c r="J84" s="67">
        <v>12</v>
      </c>
      <c r="K84" s="100">
        <v>2</v>
      </c>
      <c r="L84" s="67" t="s">
        <v>51</v>
      </c>
      <c r="M84" s="82" t="s">
        <v>51</v>
      </c>
      <c r="N84" s="77">
        <v>213</v>
      </c>
      <c r="O84" s="68">
        <v>126</v>
      </c>
      <c r="P84" s="68">
        <v>77</v>
      </c>
      <c r="Q84" s="78">
        <v>416</v>
      </c>
      <c r="R84" s="77">
        <v>3287.3681974687647</v>
      </c>
      <c r="S84" s="68">
        <v>24.332931299878201</v>
      </c>
      <c r="T84" s="68">
        <v>130.27567395534811</v>
      </c>
      <c r="U84" s="78">
        <v>3441.9768027239907</v>
      </c>
      <c r="V84" s="77">
        <v>0</v>
      </c>
      <c r="W84" s="68">
        <v>26.514357360270143</v>
      </c>
      <c r="X84" s="68">
        <v>1.2919970144770243</v>
      </c>
      <c r="Y84" s="78">
        <v>27.806354374747166</v>
      </c>
      <c r="Z84" s="77">
        <v>0</v>
      </c>
      <c r="AA84" s="68">
        <v>38.212478563652219</v>
      </c>
      <c r="AB84" s="68">
        <v>22.572455723480168</v>
      </c>
      <c r="AC84" s="78">
        <v>60.784934287132387</v>
      </c>
      <c r="AD84" s="77">
        <v>916.2150810805274</v>
      </c>
      <c r="AE84" s="68">
        <v>9.0786087266459941</v>
      </c>
      <c r="AF84" s="68">
        <v>36.561376633577872</v>
      </c>
      <c r="AG84" s="78">
        <v>961.85506644075122</v>
      </c>
      <c r="AH84" s="77">
        <v>1176.0751284832945</v>
      </c>
      <c r="AI84" s="68">
        <v>224.88487318899561</v>
      </c>
      <c r="AJ84" s="78">
        <v>1400.9600016722902</v>
      </c>
      <c r="AK84" s="77">
        <v>0</v>
      </c>
      <c r="AL84" s="68">
        <v>1809.6</v>
      </c>
      <c r="AM84" s="68">
        <v>0</v>
      </c>
      <c r="AN84" s="78">
        <v>1809.6</v>
      </c>
      <c r="AO84" s="74">
        <v>7702.9831594989109</v>
      </c>
    </row>
    <row r="85" spans="1:41" x14ac:dyDescent="0.25">
      <c r="A85" s="70">
        <v>40</v>
      </c>
      <c r="B85" s="67" t="s">
        <v>80</v>
      </c>
      <c r="C85" s="65">
        <v>160</v>
      </c>
      <c r="D85" s="65" t="s">
        <v>97</v>
      </c>
      <c r="E85" s="65">
        <v>4</v>
      </c>
      <c r="F85" s="67" t="s">
        <v>52</v>
      </c>
      <c r="G85" s="66" t="s">
        <v>114</v>
      </c>
      <c r="H85" s="66" t="s">
        <v>116</v>
      </c>
      <c r="I85" s="66">
        <v>403900</v>
      </c>
      <c r="J85" s="67">
        <v>12</v>
      </c>
      <c r="K85" s="100">
        <v>2</v>
      </c>
      <c r="L85" s="67" t="s">
        <v>51</v>
      </c>
      <c r="M85" s="82" t="s">
        <v>51</v>
      </c>
      <c r="N85" s="77">
        <v>744</v>
      </c>
      <c r="O85" s="68">
        <v>439</v>
      </c>
      <c r="P85" s="68">
        <v>270</v>
      </c>
      <c r="Q85" s="78">
        <v>1453</v>
      </c>
      <c r="R85" s="77">
        <v>11482.081708947393</v>
      </c>
      <c r="S85" s="68">
        <v>84.989781679622666</v>
      </c>
      <c r="T85" s="68">
        <v>455.02537081038651</v>
      </c>
      <c r="U85" s="78">
        <v>12022.096861437401</v>
      </c>
      <c r="V85" s="77">
        <v>0</v>
      </c>
      <c r="W85" s="68">
        <v>92.60904145305895</v>
      </c>
      <c r="X85" s="68">
        <v>4.5126722645074908</v>
      </c>
      <c r="Y85" s="78">
        <v>97.121713717566436</v>
      </c>
      <c r="Z85" s="77">
        <v>0</v>
      </c>
      <c r="AA85" s="68">
        <v>133.46810421391029</v>
      </c>
      <c r="AB85" s="68">
        <v>78.840812899559339</v>
      </c>
      <c r="AC85" s="78">
        <v>212.30891711346965</v>
      </c>
      <c r="AD85" s="77">
        <v>3200.1454634855922</v>
      </c>
      <c r="AE85" s="68">
        <v>31.709659807251519</v>
      </c>
      <c r="AF85" s="68">
        <v>127.70115444372271</v>
      </c>
      <c r="AG85" s="78">
        <v>3359.5562777365667</v>
      </c>
      <c r="AH85" s="77">
        <v>4107.7816386688146</v>
      </c>
      <c r="AI85" s="68">
        <v>785.47529024906396</v>
      </c>
      <c r="AJ85" s="78">
        <v>4893.2569289178782</v>
      </c>
      <c r="AK85" s="77">
        <v>0</v>
      </c>
      <c r="AL85" s="68">
        <v>6320.5499999999993</v>
      </c>
      <c r="AM85" s="68">
        <v>0</v>
      </c>
      <c r="AN85" s="78">
        <v>6320.5499999999993</v>
      </c>
      <c r="AO85" s="74">
        <v>26904.890698922882</v>
      </c>
    </row>
    <row r="86" spans="1:41" x14ac:dyDescent="0.25">
      <c r="A86" s="70">
        <v>40</v>
      </c>
      <c r="B86" s="67" t="s">
        <v>80</v>
      </c>
      <c r="C86" s="65">
        <v>160</v>
      </c>
      <c r="D86" s="65" t="s">
        <v>97</v>
      </c>
      <c r="E86" s="65">
        <v>4</v>
      </c>
      <c r="F86" s="67" t="s">
        <v>85</v>
      </c>
      <c r="G86" s="66" t="s">
        <v>109</v>
      </c>
      <c r="H86" s="66" t="s">
        <v>124</v>
      </c>
      <c r="I86" s="66">
        <v>407005</v>
      </c>
      <c r="J86" s="67">
        <v>12</v>
      </c>
      <c r="K86" s="100">
        <v>2</v>
      </c>
      <c r="L86" s="67" t="s">
        <v>51</v>
      </c>
      <c r="M86" s="82" t="s">
        <v>51</v>
      </c>
      <c r="N86" s="77">
        <v>576</v>
      </c>
      <c r="O86" s="68">
        <v>340</v>
      </c>
      <c r="P86" s="68">
        <v>209</v>
      </c>
      <c r="Q86" s="78">
        <v>1125</v>
      </c>
      <c r="R86" s="77">
        <v>12333.474010766777</v>
      </c>
      <c r="S86" s="68">
        <v>65.80420123164177</v>
      </c>
      <c r="T86" s="68">
        <v>352.30801249943897</v>
      </c>
      <c r="U86" s="78">
        <v>12751.586224497858</v>
      </c>
      <c r="V86" s="77">
        <v>0</v>
      </c>
      <c r="W86" s="68">
        <v>71.703490457461328</v>
      </c>
      <c r="X86" s="68">
        <v>3.4939823107852219</v>
      </c>
      <c r="Y86" s="78">
        <v>75.197472768246556</v>
      </c>
      <c r="Z86" s="77">
        <v>0</v>
      </c>
      <c r="AA86" s="68">
        <v>103.33903457718449</v>
      </c>
      <c r="AB86" s="68">
        <v>61.04329973296921</v>
      </c>
      <c r="AC86" s="78">
        <v>164.38233431015371</v>
      </c>
      <c r="AD86" s="77">
        <v>2477.7451110951761</v>
      </c>
      <c r="AE86" s="68">
        <v>24.551526003549867</v>
      </c>
      <c r="AF86" s="68">
        <v>98.873915174940166</v>
      </c>
      <c r="AG86" s="78">
        <v>2601.1705522736661</v>
      </c>
      <c r="AH86" s="77">
        <v>3180.4916335185248</v>
      </c>
      <c r="AI86" s="68">
        <v>608.16221715774054</v>
      </c>
      <c r="AJ86" s="78">
        <v>3788.6538506762654</v>
      </c>
      <c r="AK86" s="77">
        <v>0</v>
      </c>
      <c r="AL86" s="68">
        <v>4893.75</v>
      </c>
      <c r="AM86" s="68">
        <v>0</v>
      </c>
      <c r="AN86" s="78">
        <v>4893.75</v>
      </c>
      <c r="AO86" s="74">
        <v>24274.740434526189</v>
      </c>
    </row>
    <row r="87" spans="1:41" x14ac:dyDescent="0.25">
      <c r="A87" s="70">
        <v>40</v>
      </c>
      <c r="B87" s="67" t="s">
        <v>80</v>
      </c>
      <c r="C87" s="65">
        <v>160</v>
      </c>
      <c r="D87" s="65" t="s">
        <v>97</v>
      </c>
      <c r="E87" s="65">
        <v>4</v>
      </c>
      <c r="F87" s="67" t="s">
        <v>52</v>
      </c>
      <c r="G87" s="67" t="s">
        <v>109</v>
      </c>
      <c r="H87" s="66" t="s">
        <v>124</v>
      </c>
      <c r="I87" s="66">
        <v>407005</v>
      </c>
      <c r="J87" s="67">
        <v>12</v>
      </c>
      <c r="K87" s="100">
        <v>2</v>
      </c>
      <c r="L87" s="67" t="s">
        <v>51</v>
      </c>
      <c r="M87" s="82" t="s">
        <v>51</v>
      </c>
      <c r="N87" s="77">
        <v>388</v>
      </c>
      <c r="O87" s="68">
        <v>229</v>
      </c>
      <c r="P87" s="68">
        <v>141</v>
      </c>
      <c r="Q87" s="78">
        <v>758</v>
      </c>
      <c r="R87" s="77">
        <v>5989.9641675031817</v>
      </c>
      <c r="S87" s="68">
        <v>44.337408474297298</v>
      </c>
      <c r="T87" s="68">
        <v>237.37730975517758</v>
      </c>
      <c r="U87" s="78">
        <v>6271.6788857326565</v>
      </c>
      <c r="V87" s="77">
        <v>0</v>
      </c>
      <c r="W87" s="68">
        <v>48.312218459338389</v>
      </c>
      <c r="X87" s="68">
        <v>2.3541676369557321</v>
      </c>
      <c r="Y87" s="78">
        <v>50.666386096294119</v>
      </c>
      <c r="Z87" s="77">
        <v>0</v>
      </c>
      <c r="AA87" s="68">
        <v>69.627545075116302</v>
      </c>
      <c r="AB87" s="68">
        <v>41.129618842302811</v>
      </c>
      <c r="AC87" s="78">
        <v>110.75716391741912</v>
      </c>
      <c r="AD87" s="77">
        <v>1669.4495948534609</v>
      </c>
      <c r="AE87" s="68">
        <v>16.542272631725154</v>
      </c>
      <c r="AF87" s="68">
        <v>66.619046846759687</v>
      </c>
      <c r="AG87" s="78">
        <v>1752.6109143319457</v>
      </c>
      <c r="AH87" s="77">
        <v>2142.9445850729262</v>
      </c>
      <c r="AI87" s="68">
        <v>409.76618720494878</v>
      </c>
      <c r="AJ87" s="78">
        <v>2552.7107722778751</v>
      </c>
      <c r="AK87" s="77">
        <v>0</v>
      </c>
      <c r="AL87" s="68">
        <v>3297.2999999999997</v>
      </c>
      <c r="AM87" s="68">
        <v>0</v>
      </c>
      <c r="AN87" s="78">
        <v>3297.2999999999997</v>
      </c>
      <c r="AO87" s="74">
        <v>14035.72412235619</v>
      </c>
    </row>
    <row r="88" spans="1:41" x14ac:dyDescent="0.25">
      <c r="A88" s="70">
        <v>40</v>
      </c>
      <c r="B88" s="67" t="s">
        <v>80</v>
      </c>
      <c r="C88" s="65">
        <v>160</v>
      </c>
      <c r="D88" s="65" t="s">
        <v>97</v>
      </c>
      <c r="E88" s="65">
        <v>4</v>
      </c>
      <c r="F88" s="67" t="s">
        <v>52</v>
      </c>
      <c r="G88" s="66" t="s">
        <v>109</v>
      </c>
      <c r="H88" s="66" t="s">
        <v>125</v>
      </c>
      <c r="I88" s="66">
        <v>407010</v>
      </c>
      <c r="J88" s="67">
        <v>12</v>
      </c>
      <c r="K88" s="100">
        <v>2</v>
      </c>
      <c r="L88" s="67" t="s">
        <v>51</v>
      </c>
      <c r="M88" s="82" t="s">
        <v>51</v>
      </c>
      <c r="N88" s="77">
        <v>493</v>
      </c>
      <c r="O88" s="68">
        <v>291</v>
      </c>
      <c r="P88" s="68">
        <v>179</v>
      </c>
      <c r="Q88" s="78">
        <v>963</v>
      </c>
      <c r="R88" s="77">
        <v>7609.9412840442801</v>
      </c>
      <c r="S88" s="68">
        <v>56.328396254285359</v>
      </c>
      <c r="T88" s="68">
        <v>301.57565869951981</v>
      </c>
      <c r="U88" s="78">
        <v>7967.845338998085</v>
      </c>
      <c r="V88" s="77">
        <v>0</v>
      </c>
      <c r="W88" s="68">
        <v>61.378187831586906</v>
      </c>
      <c r="X88" s="68">
        <v>2.9908488580321499</v>
      </c>
      <c r="Y88" s="78">
        <v>64.369036689619051</v>
      </c>
      <c r="Z88" s="77">
        <v>0</v>
      </c>
      <c r="AA88" s="68">
        <v>88.458213598069932</v>
      </c>
      <c r="AB88" s="68">
        <v>52.253064571421646</v>
      </c>
      <c r="AC88" s="78">
        <v>140.71127816949158</v>
      </c>
      <c r="AD88" s="77">
        <v>2120.9498150974709</v>
      </c>
      <c r="AE88" s="68">
        <v>21.016106259038686</v>
      </c>
      <c r="AF88" s="68">
        <v>84.636071389748778</v>
      </c>
      <c r="AG88" s="78">
        <v>2226.6019927462585</v>
      </c>
      <c r="AH88" s="77">
        <v>2722.5008382918572</v>
      </c>
      <c r="AI88" s="68">
        <v>520.58685788702587</v>
      </c>
      <c r="AJ88" s="78">
        <v>3243.0876961788831</v>
      </c>
      <c r="AK88" s="77">
        <v>0</v>
      </c>
      <c r="AL88" s="68">
        <v>4189.0499999999993</v>
      </c>
      <c r="AM88" s="68">
        <v>0</v>
      </c>
      <c r="AN88" s="78">
        <v>4189.0499999999993</v>
      </c>
      <c r="AO88" s="74">
        <v>17831.665342782337</v>
      </c>
    </row>
    <row r="89" spans="1:41" x14ac:dyDescent="0.25">
      <c r="A89" s="70">
        <v>40</v>
      </c>
      <c r="B89" s="67" t="s">
        <v>80</v>
      </c>
      <c r="C89" s="65">
        <v>160</v>
      </c>
      <c r="D89" s="65" t="s">
        <v>97</v>
      </c>
      <c r="E89" s="65">
        <v>4</v>
      </c>
      <c r="F89" s="67" t="s">
        <v>52</v>
      </c>
      <c r="G89" s="67" t="s">
        <v>98</v>
      </c>
      <c r="H89" s="66" t="s">
        <v>99</v>
      </c>
      <c r="I89" s="66">
        <v>409001</v>
      </c>
      <c r="J89" s="67">
        <v>12</v>
      </c>
      <c r="K89" s="100">
        <v>2</v>
      </c>
      <c r="L89" s="67" t="s">
        <v>51</v>
      </c>
      <c r="M89" s="82" t="s">
        <v>51</v>
      </c>
      <c r="N89" s="77">
        <v>315</v>
      </c>
      <c r="O89" s="68">
        <v>186</v>
      </c>
      <c r="P89" s="68">
        <v>114</v>
      </c>
      <c r="Q89" s="78">
        <v>615</v>
      </c>
      <c r="R89" s="77">
        <v>4859.9313496232944</v>
      </c>
      <c r="S89" s="68">
        <v>35.972963339964167</v>
      </c>
      <c r="T89" s="68">
        <v>192.59504683302666</v>
      </c>
      <c r="U89" s="78">
        <v>5088.4993597962848</v>
      </c>
      <c r="V89" s="77">
        <v>0</v>
      </c>
      <c r="W89" s="68">
        <v>39.197908116745531</v>
      </c>
      <c r="X89" s="68">
        <v>1.9100436632292548</v>
      </c>
      <c r="Y89" s="78">
        <v>41.107951779974783</v>
      </c>
      <c r="Z89" s="77">
        <v>0</v>
      </c>
      <c r="AA89" s="68">
        <v>56.492005568860854</v>
      </c>
      <c r="AB89" s="68">
        <v>33.370337187356505</v>
      </c>
      <c r="AC89" s="78">
        <v>89.862342756217359</v>
      </c>
      <c r="AD89" s="77">
        <v>1354.5006607320295</v>
      </c>
      <c r="AE89" s="68">
        <v>13.421500881940595</v>
      </c>
      <c r="AF89" s="68">
        <v>54.051073628967295</v>
      </c>
      <c r="AG89" s="78">
        <v>1421.9732352429373</v>
      </c>
      <c r="AH89" s="77">
        <v>1738.6687596567936</v>
      </c>
      <c r="AI89" s="68">
        <v>332.46201204623151</v>
      </c>
      <c r="AJ89" s="78">
        <v>2071.1307717030249</v>
      </c>
      <c r="AK89" s="77">
        <v>0</v>
      </c>
      <c r="AL89" s="68">
        <v>2675.25</v>
      </c>
      <c r="AM89" s="68">
        <v>0</v>
      </c>
      <c r="AN89" s="78">
        <v>2675.25</v>
      </c>
      <c r="AO89" s="74">
        <v>11387.823661278439</v>
      </c>
    </row>
    <row r="90" spans="1:41" x14ac:dyDescent="0.25">
      <c r="A90" s="70">
        <v>40</v>
      </c>
      <c r="B90" s="67" t="s">
        <v>80</v>
      </c>
      <c r="C90" s="65">
        <v>160</v>
      </c>
      <c r="D90" s="65" t="s">
        <v>97</v>
      </c>
      <c r="E90" s="65">
        <v>5</v>
      </c>
      <c r="F90" s="67" t="s">
        <v>52</v>
      </c>
      <c r="G90" s="66" t="s">
        <v>119</v>
      </c>
      <c r="H90" s="66" t="s">
        <v>126</v>
      </c>
      <c r="I90" s="66">
        <v>403700</v>
      </c>
      <c r="J90" s="67">
        <v>12</v>
      </c>
      <c r="K90" s="100">
        <v>2</v>
      </c>
      <c r="L90" s="67" t="s">
        <v>51</v>
      </c>
      <c r="M90" s="82" t="s">
        <v>51</v>
      </c>
      <c r="N90" s="77">
        <v>196</v>
      </c>
      <c r="O90" s="68">
        <v>79</v>
      </c>
      <c r="P90" s="68">
        <v>71</v>
      </c>
      <c r="Q90" s="78">
        <v>346</v>
      </c>
      <c r="R90" s="77">
        <v>2734.2052796254629</v>
      </c>
      <c r="S90" s="68">
        <v>20.238447667687158</v>
      </c>
      <c r="T90" s="68">
        <v>108.35428651093858</v>
      </c>
      <c r="U90" s="78">
        <v>2862.7980138040884</v>
      </c>
      <c r="V90" s="77">
        <v>0</v>
      </c>
      <c r="W90" s="68">
        <v>22.052806842916997</v>
      </c>
      <c r="X90" s="68">
        <v>1.0745936706948327</v>
      </c>
      <c r="Y90" s="78">
        <v>23.127400513611828</v>
      </c>
      <c r="Z90" s="77">
        <v>0</v>
      </c>
      <c r="AA90" s="68">
        <v>31.78249418996074</v>
      </c>
      <c r="AB90" s="68">
        <v>18.774205962317641</v>
      </c>
      <c r="AC90" s="78">
        <v>50.556700152278381</v>
      </c>
      <c r="AD90" s="77">
        <v>762.04427416793862</v>
      </c>
      <c r="AE90" s="68">
        <v>7.5509582197584475</v>
      </c>
      <c r="AF90" s="68">
        <v>30.409221911581596</v>
      </c>
      <c r="AG90" s="78">
        <v>800.00445429927868</v>
      </c>
      <c r="AH90" s="77">
        <v>978.1778712865862</v>
      </c>
      <c r="AI90" s="68">
        <v>187.0436685658473</v>
      </c>
      <c r="AJ90" s="78">
        <v>1165.2215398524336</v>
      </c>
      <c r="AK90" s="77">
        <v>0</v>
      </c>
      <c r="AL90" s="68">
        <v>1505.1</v>
      </c>
      <c r="AM90" s="68">
        <v>0</v>
      </c>
      <c r="AN90" s="78">
        <v>1505.1</v>
      </c>
      <c r="AO90" s="74">
        <v>6406.8081086216907</v>
      </c>
    </row>
    <row r="91" spans="1:41" x14ac:dyDescent="0.25">
      <c r="A91" s="70">
        <v>40</v>
      </c>
      <c r="B91" s="67" t="s">
        <v>80</v>
      </c>
      <c r="C91" s="65">
        <v>160</v>
      </c>
      <c r="D91" s="65" t="s">
        <v>97</v>
      </c>
      <c r="E91" s="65">
        <v>5</v>
      </c>
      <c r="F91" s="67" t="s">
        <v>85</v>
      </c>
      <c r="G91" s="66" t="s">
        <v>119</v>
      </c>
      <c r="H91" s="66" t="s">
        <v>120</v>
      </c>
      <c r="I91" s="66">
        <v>403800</v>
      </c>
      <c r="J91" s="67">
        <v>12</v>
      </c>
      <c r="K91" s="100">
        <v>2</v>
      </c>
      <c r="L91" s="67" t="s">
        <v>51</v>
      </c>
      <c r="M91" s="82" t="s">
        <v>51</v>
      </c>
      <c r="N91" s="77">
        <v>1965</v>
      </c>
      <c r="O91" s="68">
        <v>795</v>
      </c>
      <c r="P91" s="68">
        <v>713</v>
      </c>
      <c r="Q91" s="78">
        <v>3473</v>
      </c>
      <c r="R91" s="77">
        <v>38074.804657238237</v>
      </c>
      <c r="S91" s="68">
        <v>203.14488077999277</v>
      </c>
      <c r="T91" s="68">
        <v>1087.6139799204905</v>
      </c>
      <c r="U91" s="78">
        <v>39365.563517938717</v>
      </c>
      <c r="V91" s="77">
        <v>0</v>
      </c>
      <c r="W91" s="68">
        <v>221.35664209667843</v>
      </c>
      <c r="X91" s="68">
        <v>10.786311613650735</v>
      </c>
      <c r="Y91" s="78">
        <v>232.14295371032915</v>
      </c>
      <c r="Z91" s="77">
        <v>0</v>
      </c>
      <c r="AA91" s="68">
        <v>319.01908185472155</v>
      </c>
      <c r="AB91" s="68">
        <v>188.44744886453518</v>
      </c>
      <c r="AC91" s="78">
        <v>507.46653071925675</v>
      </c>
      <c r="AD91" s="77">
        <v>7649.0744629631527</v>
      </c>
      <c r="AE91" s="68">
        <v>75.793288720292168</v>
      </c>
      <c r="AF91" s="68">
        <v>305.23476213561531</v>
      </c>
      <c r="AG91" s="78">
        <v>8030.1025138190607</v>
      </c>
      <c r="AH91" s="77">
        <v>9818.5310606309649</v>
      </c>
      <c r="AI91" s="68">
        <v>1877.4643379456293</v>
      </c>
      <c r="AJ91" s="78">
        <v>11695.995398576593</v>
      </c>
      <c r="AK91" s="77">
        <v>0</v>
      </c>
      <c r="AL91" s="68">
        <v>15107.55</v>
      </c>
      <c r="AM91" s="68">
        <v>0</v>
      </c>
      <c r="AN91" s="78">
        <v>15107.55</v>
      </c>
      <c r="AO91" s="74">
        <v>74938.820914763957</v>
      </c>
    </row>
    <row r="92" spans="1:41" x14ac:dyDescent="0.25">
      <c r="A92" s="70">
        <v>40</v>
      </c>
      <c r="B92" s="67" t="s">
        <v>80</v>
      </c>
      <c r="C92" s="65">
        <v>160</v>
      </c>
      <c r="D92" s="65" t="s">
        <v>97</v>
      </c>
      <c r="E92" s="65">
        <v>5</v>
      </c>
      <c r="F92" s="67" t="s">
        <v>52</v>
      </c>
      <c r="G92" s="66" t="s">
        <v>119</v>
      </c>
      <c r="H92" s="66" t="s">
        <v>120</v>
      </c>
      <c r="I92" s="66">
        <v>403800</v>
      </c>
      <c r="J92" s="67">
        <v>12</v>
      </c>
      <c r="K92" s="100">
        <v>2</v>
      </c>
      <c r="L92" s="67" t="s">
        <v>51</v>
      </c>
      <c r="M92" s="82" t="s">
        <v>51</v>
      </c>
      <c r="N92" s="77">
        <v>3139</v>
      </c>
      <c r="O92" s="68">
        <v>1269</v>
      </c>
      <c r="P92" s="68">
        <v>1138</v>
      </c>
      <c r="Q92" s="78">
        <v>5546</v>
      </c>
      <c r="R92" s="77">
        <v>43826.307747985025</v>
      </c>
      <c r="S92" s="68">
        <v>324.40008891616463</v>
      </c>
      <c r="T92" s="68">
        <v>1736.8002109527897</v>
      </c>
      <c r="U92" s="78">
        <v>45887.508047853975</v>
      </c>
      <c r="V92" s="77">
        <v>0</v>
      </c>
      <c r="W92" s="68">
        <v>353.48227384629382</v>
      </c>
      <c r="X92" s="68">
        <v>17.224556351657636</v>
      </c>
      <c r="Y92" s="78">
        <v>370.70683019795143</v>
      </c>
      <c r="Z92" s="77">
        <v>0</v>
      </c>
      <c r="AA92" s="68">
        <v>509.43847623561345</v>
      </c>
      <c r="AB92" s="68">
        <v>300.92990250581977</v>
      </c>
      <c r="AC92" s="78">
        <v>810.36837874143316</v>
      </c>
      <c r="AD92" s="77">
        <v>12214.732787674531</v>
      </c>
      <c r="AE92" s="68">
        <v>121.03356730283338</v>
      </c>
      <c r="AF92" s="68">
        <v>487.42642983130497</v>
      </c>
      <c r="AG92" s="78">
        <v>12823.192784808669</v>
      </c>
      <c r="AH92" s="77">
        <v>15679.116977327765</v>
      </c>
      <c r="AI92" s="68">
        <v>2998.1045834282922</v>
      </c>
      <c r="AJ92" s="78">
        <v>18677.221560756057</v>
      </c>
      <c r="AK92" s="77">
        <v>0</v>
      </c>
      <c r="AL92" s="68">
        <v>24125.1</v>
      </c>
      <c r="AM92" s="68">
        <v>0</v>
      </c>
      <c r="AN92" s="78">
        <v>24125.1</v>
      </c>
      <c r="AO92" s="74">
        <v>102694.09760235809</v>
      </c>
    </row>
    <row r="93" spans="1:41" x14ac:dyDescent="0.25">
      <c r="A93" s="70">
        <v>40</v>
      </c>
      <c r="B93" s="67" t="s">
        <v>80</v>
      </c>
      <c r="C93" s="65">
        <v>160</v>
      </c>
      <c r="D93" s="65" t="s">
        <v>97</v>
      </c>
      <c r="E93" s="65">
        <v>6</v>
      </c>
      <c r="F93" s="67" t="s">
        <v>85</v>
      </c>
      <c r="G93" s="67" t="s">
        <v>119</v>
      </c>
      <c r="H93" s="66" t="s">
        <v>127</v>
      </c>
      <c r="I93" s="66">
        <v>403100</v>
      </c>
      <c r="J93" s="67">
        <v>12</v>
      </c>
      <c r="K93" s="100">
        <v>2</v>
      </c>
      <c r="L93" s="67" t="s">
        <v>51</v>
      </c>
      <c r="M93" s="82" t="s">
        <v>51</v>
      </c>
      <c r="N93" s="77">
        <v>1463</v>
      </c>
      <c r="O93" s="68">
        <v>1256</v>
      </c>
      <c r="P93" s="68">
        <v>531</v>
      </c>
      <c r="Q93" s="78">
        <v>3250</v>
      </c>
      <c r="R93" s="77">
        <v>35630.03603110402</v>
      </c>
      <c r="S93" s="68">
        <v>190.10102578029844</v>
      </c>
      <c r="T93" s="68">
        <v>1017.7787027761572</v>
      </c>
      <c r="U93" s="78">
        <v>36837.915759660478</v>
      </c>
      <c r="V93" s="77">
        <v>0</v>
      </c>
      <c r="W93" s="68">
        <v>207.1434168771105</v>
      </c>
      <c r="X93" s="68">
        <v>10.093726675601753</v>
      </c>
      <c r="Y93" s="78">
        <v>217.23714355271224</v>
      </c>
      <c r="Z93" s="77">
        <v>0</v>
      </c>
      <c r="AA93" s="68">
        <v>298.53498877853298</v>
      </c>
      <c r="AB93" s="68">
        <v>176.34731033968885</v>
      </c>
      <c r="AC93" s="78">
        <v>474.88229911822179</v>
      </c>
      <c r="AD93" s="77">
        <v>7157.9303209416203</v>
      </c>
      <c r="AE93" s="68">
        <v>70.926630676921832</v>
      </c>
      <c r="AF93" s="68">
        <v>285.63575494982717</v>
      </c>
      <c r="AG93" s="78">
        <v>7514.4927065683687</v>
      </c>
      <c r="AH93" s="77">
        <v>9188.0869412757365</v>
      </c>
      <c r="AI93" s="68">
        <v>1756.9130717890282</v>
      </c>
      <c r="AJ93" s="78">
        <v>10945.000013064764</v>
      </c>
      <c r="AK93" s="77">
        <v>0</v>
      </c>
      <c r="AL93" s="68">
        <v>14137.499999999998</v>
      </c>
      <c r="AM93" s="68">
        <v>0</v>
      </c>
      <c r="AN93" s="78">
        <v>14137.499999999998</v>
      </c>
      <c r="AO93" s="74">
        <v>70127.027921964545</v>
      </c>
    </row>
    <row r="94" spans="1:41" x14ac:dyDescent="0.25">
      <c r="A94" s="70">
        <v>40</v>
      </c>
      <c r="B94" s="67" t="s">
        <v>80</v>
      </c>
      <c r="C94" s="65">
        <v>160</v>
      </c>
      <c r="D94" s="65" t="s">
        <v>97</v>
      </c>
      <c r="E94" s="65">
        <v>6</v>
      </c>
      <c r="F94" s="67" t="s">
        <v>52</v>
      </c>
      <c r="G94" s="67" t="s">
        <v>119</v>
      </c>
      <c r="H94" s="66" t="s">
        <v>127</v>
      </c>
      <c r="I94" s="66">
        <v>403100</v>
      </c>
      <c r="J94" s="67">
        <v>12</v>
      </c>
      <c r="K94" s="100">
        <v>2</v>
      </c>
      <c r="L94" s="67" t="s">
        <v>51</v>
      </c>
      <c r="M94" s="82" t="s">
        <v>51</v>
      </c>
      <c r="N94" s="77">
        <v>3070</v>
      </c>
      <c r="O94" s="68">
        <v>2635</v>
      </c>
      <c r="P94" s="68">
        <v>1113</v>
      </c>
      <c r="Q94" s="78">
        <v>6818</v>
      </c>
      <c r="R94" s="77">
        <v>53878.068197937588</v>
      </c>
      <c r="S94" s="68">
        <v>398.80270577540762</v>
      </c>
      <c r="T94" s="68">
        <v>2135.1431370854889</v>
      </c>
      <c r="U94" s="78">
        <v>56412.014040798487</v>
      </c>
      <c r="V94" s="77">
        <v>0</v>
      </c>
      <c r="W94" s="68">
        <v>434.55502039019677</v>
      </c>
      <c r="X94" s="68">
        <v>21.175085684385461</v>
      </c>
      <c r="Y94" s="78">
        <v>455.73010607458224</v>
      </c>
      <c r="Z94" s="77">
        <v>0</v>
      </c>
      <c r="AA94" s="68">
        <v>626.28047799755007</v>
      </c>
      <c r="AB94" s="68">
        <v>369.94952673723026</v>
      </c>
      <c r="AC94" s="78">
        <v>996.23000473478032</v>
      </c>
      <c r="AD94" s="77">
        <v>15016.236593286141</v>
      </c>
      <c r="AE94" s="68">
        <v>148.79315937084709</v>
      </c>
      <c r="AF94" s="68">
        <v>599.2198699224374</v>
      </c>
      <c r="AG94" s="78">
        <v>15764.249622579426</v>
      </c>
      <c r="AH94" s="77">
        <v>19275.192850959378</v>
      </c>
      <c r="AI94" s="68">
        <v>3685.733330294644</v>
      </c>
      <c r="AJ94" s="78">
        <v>22960.926181254021</v>
      </c>
      <c r="AK94" s="77">
        <v>0</v>
      </c>
      <c r="AL94" s="68">
        <v>29658.3</v>
      </c>
      <c r="AM94" s="68">
        <v>0</v>
      </c>
      <c r="AN94" s="78">
        <v>29658.3</v>
      </c>
      <c r="AO94" s="74">
        <v>126247.44995544129</v>
      </c>
    </row>
    <row r="95" spans="1:41" x14ac:dyDescent="0.25">
      <c r="A95" s="70">
        <v>40</v>
      </c>
      <c r="B95" s="67" t="s">
        <v>80</v>
      </c>
      <c r="C95" s="65">
        <v>160</v>
      </c>
      <c r="D95" s="65" t="s">
        <v>97</v>
      </c>
      <c r="E95" s="65">
        <v>7</v>
      </c>
      <c r="F95" s="67" t="s">
        <v>52</v>
      </c>
      <c r="G95" s="66" t="s">
        <v>128</v>
      </c>
      <c r="H95" s="66" t="s">
        <v>129</v>
      </c>
      <c r="I95" s="66">
        <v>400001</v>
      </c>
      <c r="J95" s="67">
        <v>12</v>
      </c>
      <c r="K95" s="100">
        <v>2</v>
      </c>
      <c r="L95" s="67" t="s">
        <v>51</v>
      </c>
      <c r="M95" s="82" t="s">
        <v>51</v>
      </c>
      <c r="N95" s="77">
        <v>234</v>
      </c>
      <c r="O95" s="68">
        <v>146</v>
      </c>
      <c r="P95" s="68">
        <v>85</v>
      </c>
      <c r="Q95" s="78">
        <v>465</v>
      </c>
      <c r="R95" s="77">
        <v>3674.5822399590761</v>
      </c>
      <c r="S95" s="68">
        <v>27.199069842411934</v>
      </c>
      <c r="T95" s="68">
        <v>145.6206451664348</v>
      </c>
      <c r="U95" s="78">
        <v>3847.4019549679228</v>
      </c>
      <c r="V95" s="77">
        <v>0</v>
      </c>
      <c r="W95" s="68">
        <v>29.637442722417354</v>
      </c>
      <c r="X95" s="68">
        <v>1.4441793551245585</v>
      </c>
      <c r="Y95" s="78">
        <v>31.081622077541912</v>
      </c>
      <c r="Z95" s="77">
        <v>0</v>
      </c>
      <c r="AA95" s="68">
        <v>42.713467625236262</v>
      </c>
      <c r="AB95" s="68">
        <v>25.231230556293941</v>
      </c>
      <c r="AC95" s="78">
        <v>67.9446981815302</v>
      </c>
      <c r="AD95" s="77">
        <v>1024.1346459193396</v>
      </c>
      <c r="AE95" s="68">
        <v>10.147964081467279</v>
      </c>
      <c r="AF95" s="68">
        <v>40.867884938975273</v>
      </c>
      <c r="AG95" s="78">
        <v>1075.1504949397822</v>
      </c>
      <c r="AH95" s="77">
        <v>1314.6032085209902</v>
      </c>
      <c r="AI95" s="68">
        <v>251.3737164251994</v>
      </c>
      <c r="AJ95" s="78">
        <v>1565.9769249461897</v>
      </c>
      <c r="AK95" s="77">
        <v>0</v>
      </c>
      <c r="AL95" s="68">
        <v>2022.7499999999998</v>
      </c>
      <c r="AM95" s="68">
        <v>0</v>
      </c>
      <c r="AN95" s="78">
        <v>2022.7499999999998</v>
      </c>
      <c r="AO95" s="74">
        <v>8610.3056951129674</v>
      </c>
    </row>
    <row r="96" spans="1:41" x14ac:dyDescent="0.25">
      <c r="A96" s="70">
        <v>40</v>
      </c>
      <c r="B96" s="67" t="s">
        <v>80</v>
      </c>
      <c r="C96" s="65">
        <v>160</v>
      </c>
      <c r="D96" s="65" t="s">
        <v>97</v>
      </c>
      <c r="E96" s="65">
        <v>7</v>
      </c>
      <c r="F96" s="67" t="s">
        <v>52</v>
      </c>
      <c r="G96" s="66" t="s">
        <v>130</v>
      </c>
      <c r="H96" s="66" t="s">
        <v>131</v>
      </c>
      <c r="I96" s="66" t="s">
        <v>132</v>
      </c>
      <c r="J96" s="67">
        <v>12</v>
      </c>
      <c r="K96" s="100">
        <v>2</v>
      </c>
      <c r="L96" s="67" t="s">
        <v>51</v>
      </c>
      <c r="M96" s="82" t="s">
        <v>51</v>
      </c>
      <c r="N96" s="77">
        <v>527</v>
      </c>
      <c r="O96" s="68">
        <v>329</v>
      </c>
      <c r="P96" s="68">
        <v>191</v>
      </c>
      <c r="Q96" s="78">
        <v>1047</v>
      </c>
      <c r="R96" s="77">
        <v>8273.7367854562417</v>
      </c>
      <c r="S96" s="68">
        <v>61.241776612914606</v>
      </c>
      <c r="T96" s="68">
        <v>327.88132363281125</v>
      </c>
      <c r="U96" s="78">
        <v>8662.8598857019679</v>
      </c>
      <c r="V96" s="77">
        <v>0</v>
      </c>
      <c r="W96" s="68">
        <v>66.73204845241068</v>
      </c>
      <c r="X96" s="68">
        <v>3.25173287057078</v>
      </c>
      <c r="Y96" s="78">
        <v>69.983781322981457</v>
      </c>
      <c r="Z96" s="77">
        <v>0</v>
      </c>
      <c r="AA96" s="68">
        <v>96.174194846499702</v>
      </c>
      <c r="AB96" s="68">
        <v>56.810964284816677</v>
      </c>
      <c r="AC96" s="78">
        <v>152.98515913131638</v>
      </c>
      <c r="AD96" s="77">
        <v>2305.9547833925772</v>
      </c>
      <c r="AE96" s="68">
        <v>22.849286867303743</v>
      </c>
      <c r="AF96" s="68">
        <v>92.01865705614432</v>
      </c>
      <c r="AG96" s="78">
        <v>2420.8227273160255</v>
      </c>
      <c r="AH96" s="77">
        <v>2959.9775469279066</v>
      </c>
      <c r="AI96" s="68">
        <v>565.99630343480385</v>
      </c>
      <c r="AJ96" s="78">
        <v>3525.9738503627104</v>
      </c>
      <c r="AK96" s="77">
        <v>0</v>
      </c>
      <c r="AL96" s="68">
        <v>4554.45</v>
      </c>
      <c r="AM96" s="68">
        <v>0</v>
      </c>
      <c r="AN96" s="78">
        <v>4554.45</v>
      </c>
      <c r="AO96" s="74">
        <v>19387.075403835002</v>
      </c>
    </row>
    <row r="97" spans="1:41" x14ac:dyDescent="0.25">
      <c r="A97" s="70">
        <v>40</v>
      </c>
      <c r="B97" s="67" t="s">
        <v>80</v>
      </c>
      <c r="C97" s="65">
        <v>160</v>
      </c>
      <c r="D97" s="65" t="s">
        <v>97</v>
      </c>
      <c r="E97" s="65">
        <v>7</v>
      </c>
      <c r="F97" s="67" t="s">
        <v>52</v>
      </c>
      <c r="G97" s="67" t="s">
        <v>130</v>
      </c>
      <c r="H97" s="66" t="s">
        <v>133</v>
      </c>
      <c r="I97" s="66">
        <v>402440</v>
      </c>
      <c r="J97" s="67">
        <v>12</v>
      </c>
      <c r="K97" s="100">
        <v>2</v>
      </c>
      <c r="L97" s="67" t="s">
        <v>51</v>
      </c>
      <c r="M97" s="82" t="s">
        <v>51</v>
      </c>
      <c r="N97" s="77">
        <v>437</v>
      </c>
      <c r="O97" s="68">
        <v>272</v>
      </c>
      <c r="P97" s="68">
        <v>158</v>
      </c>
      <c r="Q97" s="78">
        <v>867</v>
      </c>
      <c r="R97" s="77">
        <v>6851.3178538591801</v>
      </c>
      <c r="S97" s="68">
        <v>50.71310441585193</v>
      </c>
      <c r="T97" s="68">
        <v>271.51204163290095</v>
      </c>
      <c r="U97" s="78">
        <v>7173.5429999079333</v>
      </c>
      <c r="V97" s="77">
        <v>0</v>
      </c>
      <c r="W97" s="68">
        <v>55.259489979216873</v>
      </c>
      <c r="X97" s="68">
        <v>2.6926957008451442</v>
      </c>
      <c r="Y97" s="78">
        <v>57.952185680062016</v>
      </c>
      <c r="Z97" s="77">
        <v>0</v>
      </c>
      <c r="AA97" s="68">
        <v>79.639949314150186</v>
      </c>
      <c r="AB97" s="68">
        <v>47.044036327541605</v>
      </c>
      <c r="AC97" s="78">
        <v>126.68398564169179</v>
      </c>
      <c r="AD97" s="77">
        <v>1909.515565617349</v>
      </c>
      <c r="AE97" s="68">
        <v>18.921042706735765</v>
      </c>
      <c r="AF97" s="68">
        <v>76.198830628153885</v>
      </c>
      <c r="AG97" s="78">
        <v>2004.6354389522387</v>
      </c>
      <c r="AH97" s="77">
        <v>2451.098885564943</v>
      </c>
      <c r="AI97" s="68">
        <v>468.69034868956538</v>
      </c>
      <c r="AJ97" s="78">
        <v>2919.7892342545083</v>
      </c>
      <c r="AK97" s="77">
        <v>0</v>
      </c>
      <c r="AL97" s="68">
        <v>3771.45</v>
      </c>
      <c r="AM97" s="68">
        <v>0</v>
      </c>
      <c r="AN97" s="78">
        <v>3771.45</v>
      </c>
      <c r="AO97" s="74">
        <v>16054.053844436434</v>
      </c>
    </row>
    <row r="98" spans="1:41" x14ac:dyDescent="0.25">
      <c r="A98" s="70">
        <v>40</v>
      </c>
      <c r="B98" s="67" t="s">
        <v>80</v>
      </c>
      <c r="C98" s="65">
        <v>160</v>
      </c>
      <c r="D98" s="65" t="s">
        <v>97</v>
      </c>
      <c r="E98" s="65">
        <v>7</v>
      </c>
      <c r="F98" s="67" t="s">
        <v>52</v>
      </c>
      <c r="G98" s="66" t="s">
        <v>109</v>
      </c>
      <c r="H98" s="66" t="s">
        <v>134</v>
      </c>
      <c r="I98" s="66">
        <v>407100</v>
      </c>
      <c r="J98" s="67">
        <v>12</v>
      </c>
      <c r="K98" s="100">
        <v>2</v>
      </c>
      <c r="L98" s="67" t="s">
        <v>51</v>
      </c>
      <c r="M98" s="82" t="s">
        <v>51</v>
      </c>
      <c r="N98" s="77">
        <v>91</v>
      </c>
      <c r="O98" s="68">
        <v>57</v>
      </c>
      <c r="P98" s="68">
        <v>33</v>
      </c>
      <c r="Q98" s="78">
        <v>181</v>
      </c>
      <c r="R98" s="77">
        <v>1430.3212589948232</v>
      </c>
      <c r="S98" s="68">
        <v>10.587164820379698</v>
      </c>
      <c r="T98" s="68">
        <v>56.682444677687521</v>
      </c>
      <c r="U98" s="78">
        <v>1497.5908684928904</v>
      </c>
      <c r="V98" s="77">
        <v>0</v>
      </c>
      <c r="W98" s="68">
        <v>11.536294909156</v>
      </c>
      <c r="X98" s="68">
        <v>0.56214293177966679</v>
      </c>
      <c r="Y98" s="78">
        <v>12.098437840935667</v>
      </c>
      <c r="Z98" s="77">
        <v>0</v>
      </c>
      <c r="AA98" s="68">
        <v>16.626102451973683</v>
      </c>
      <c r="AB98" s="68">
        <v>9.8211886681488245</v>
      </c>
      <c r="AC98" s="78">
        <v>26.447291120122507</v>
      </c>
      <c r="AD98" s="77">
        <v>398.64165787397945</v>
      </c>
      <c r="AE98" s="68">
        <v>3.9500677392378005</v>
      </c>
      <c r="AF98" s="68">
        <v>15.907714352590373</v>
      </c>
      <c r="AG98" s="78">
        <v>418.4994399658076</v>
      </c>
      <c r="AH98" s="77">
        <v>511.70576503720264</v>
      </c>
      <c r="AI98" s="68">
        <v>97.846543382712042</v>
      </c>
      <c r="AJ98" s="78">
        <v>609.55230841991465</v>
      </c>
      <c r="AK98" s="77">
        <v>0</v>
      </c>
      <c r="AL98" s="68">
        <v>787.34999999999991</v>
      </c>
      <c r="AM98" s="68">
        <v>0</v>
      </c>
      <c r="AN98" s="78">
        <v>787.34999999999991</v>
      </c>
      <c r="AO98" s="74">
        <v>3351.5383458396709</v>
      </c>
    </row>
    <row r="99" spans="1:41" x14ac:dyDescent="0.25">
      <c r="A99" s="70">
        <v>40</v>
      </c>
      <c r="B99" s="67" t="s">
        <v>80</v>
      </c>
      <c r="C99" s="65">
        <v>160</v>
      </c>
      <c r="D99" s="65" t="s">
        <v>97</v>
      </c>
      <c r="E99" s="65">
        <v>7</v>
      </c>
      <c r="F99" s="67" t="s">
        <v>52</v>
      </c>
      <c r="G99" s="67" t="s">
        <v>109</v>
      </c>
      <c r="H99" s="66" t="s">
        <v>124</v>
      </c>
      <c r="I99" s="66">
        <v>407005</v>
      </c>
      <c r="J99" s="67">
        <v>12</v>
      </c>
      <c r="K99" s="100">
        <v>2</v>
      </c>
      <c r="L99" s="67" t="s">
        <v>51</v>
      </c>
      <c r="M99" s="82" t="s">
        <v>51</v>
      </c>
      <c r="N99" s="77">
        <v>1517</v>
      </c>
      <c r="O99" s="68">
        <v>946</v>
      </c>
      <c r="P99" s="68">
        <v>550</v>
      </c>
      <c r="Q99" s="78">
        <v>3013</v>
      </c>
      <c r="R99" s="77">
        <v>23809.712449455259</v>
      </c>
      <c r="S99" s="68">
        <v>176.23827405416591</v>
      </c>
      <c r="T99" s="68">
        <v>943.55914814294192</v>
      </c>
      <c r="U99" s="78">
        <v>24929.509871652364</v>
      </c>
      <c r="V99" s="77">
        <v>0</v>
      </c>
      <c r="W99" s="68">
        <v>192.03788155407199</v>
      </c>
      <c r="X99" s="68">
        <v>9.3576610687963324</v>
      </c>
      <c r="Y99" s="78">
        <v>201.39554262286833</v>
      </c>
      <c r="Z99" s="77">
        <v>0</v>
      </c>
      <c r="AA99" s="68">
        <v>276.76489882760609</v>
      </c>
      <c r="AB99" s="68">
        <v>163.48752186260998</v>
      </c>
      <c r="AC99" s="78">
        <v>440.25242069021607</v>
      </c>
      <c r="AD99" s="77">
        <v>6635.9520175375701</v>
      </c>
      <c r="AE99" s="68">
        <v>65.754442532173996</v>
      </c>
      <c r="AF99" s="68">
        <v>264.80631681963973</v>
      </c>
      <c r="AG99" s="78">
        <v>6966.5127768893835</v>
      </c>
      <c r="AH99" s="77">
        <v>8518.063370481168</v>
      </c>
      <c r="AI99" s="68">
        <v>1628.7935647077975</v>
      </c>
      <c r="AJ99" s="78">
        <v>10146.856935188966</v>
      </c>
      <c r="AK99" s="77">
        <v>0</v>
      </c>
      <c r="AL99" s="68">
        <v>13106.55</v>
      </c>
      <c r="AM99" s="68">
        <v>0</v>
      </c>
      <c r="AN99" s="78">
        <v>13106.55</v>
      </c>
      <c r="AO99" s="74">
        <v>55791.077547043795</v>
      </c>
    </row>
    <row r="100" spans="1:41" x14ac:dyDescent="0.25">
      <c r="A100" s="70">
        <v>40</v>
      </c>
      <c r="B100" s="67" t="s">
        <v>80</v>
      </c>
      <c r="C100" s="65">
        <v>160</v>
      </c>
      <c r="D100" s="65" t="s">
        <v>97</v>
      </c>
      <c r="E100" s="65">
        <v>7</v>
      </c>
      <c r="F100" s="67" t="s">
        <v>52</v>
      </c>
      <c r="G100" s="66" t="s">
        <v>135</v>
      </c>
      <c r="H100" s="66" t="s">
        <v>136</v>
      </c>
      <c r="I100" s="66">
        <v>408502</v>
      </c>
      <c r="J100" s="67">
        <v>12</v>
      </c>
      <c r="K100" s="100">
        <v>2</v>
      </c>
      <c r="L100" s="67" t="s">
        <v>51</v>
      </c>
      <c r="M100" s="82" t="s">
        <v>51</v>
      </c>
      <c r="N100" s="77">
        <v>1023</v>
      </c>
      <c r="O100" s="68">
        <v>638</v>
      </c>
      <c r="P100" s="68">
        <v>371</v>
      </c>
      <c r="Q100" s="78">
        <v>2032</v>
      </c>
      <c r="R100" s="77">
        <v>16057.529272251273</v>
      </c>
      <c r="S100" s="68">
        <v>118.85701058017429</v>
      </c>
      <c r="T100" s="68">
        <v>636.34656124343121</v>
      </c>
      <c r="U100" s="78">
        <v>16812.732844074879</v>
      </c>
      <c r="V100" s="77">
        <v>0</v>
      </c>
      <c r="W100" s="68">
        <v>129.51243787516572</v>
      </c>
      <c r="X100" s="68">
        <v>6.3109084937916187</v>
      </c>
      <c r="Y100" s="78">
        <v>135.82334636895735</v>
      </c>
      <c r="Z100" s="77">
        <v>0</v>
      </c>
      <c r="AA100" s="68">
        <v>186.65326067630122</v>
      </c>
      <c r="AB100" s="68">
        <v>110.25776449546083</v>
      </c>
      <c r="AC100" s="78">
        <v>296.91102517176205</v>
      </c>
      <c r="AD100" s="77">
        <v>4475.3582806625764</v>
      </c>
      <c r="AE100" s="68">
        <v>44.345511857078513</v>
      </c>
      <c r="AF100" s="68">
        <v>178.58826278709194</v>
      </c>
      <c r="AG100" s="78">
        <v>4698.292055306747</v>
      </c>
      <c r="AH100" s="77">
        <v>5744.6746660530143</v>
      </c>
      <c r="AI100" s="68">
        <v>1098.4761113462478</v>
      </c>
      <c r="AJ100" s="78">
        <v>6843.1507773992616</v>
      </c>
      <c r="AK100" s="77">
        <v>0</v>
      </c>
      <c r="AL100" s="68">
        <v>8839.1999999999989</v>
      </c>
      <c r="AM100" s="68">
        <v>0</v>
      </c>
      <c r="AN100" s="78">
        <v>8839.1999999999989</v>
      </c>
      <c r="AO100" s="74">
        <v>37626.1100483216</v>
      </c>
    </row>
    <row r="101" spans="1:41" x14ac:dyDescent="0.25">
      <c r="A101" s="70">
        <v>40</v>
      </c>
      <c r="B101" s="67" t="s">
        <v>80</v>
      </c>
      <c r="C101" s="65">
        <v>160</v>
      </c>
      <c r="D101" s="65" t="s">
        <v>97</v>
      </c>
      <c r="E101" s="65">
        <v>7</v>
      </c>
      <c r="F101" s="67" t="s">
        <v>52</v>
      </c>
      <c r="G101" s="66" t="s">
        <v>98</v>
      </c>
      <c r="H101" s="66" t="s">
        <v>137</v>
      </c>
      <c r="I101" s="66">
        <v>409305</v>
      </c>
      <c r="J101" s="67">
        <v>12</v>
      </c>
      <c r="K101" s="100">
        <v>2</v>
      </c>
      <c r="L101" s="67" t="s">
        <v>51</v>
      </c>
      <c r="M101" s="82" t="s">
        <v>51</v>
      </c>
      <c r="N101" s="77">
        <v>829</v>
      </c>
      <c r="O101" s="68">
        <v>517</v>
      </c>
      <c r="P101" s="68">
        <v>301</v>
      </c>
      <c r="Q101" s="78">
        <v>1647</v>
      </c>
      <c r="R101" s="77">
        <v>13015.133224113115</v>
      </c>
      <c r="S101" s="68">
        <v>96.337350603123554</v>
      </c>
      <c r="T101" s="68">
        <v>515.77893029917868</v>
      </c>
      <c r="U101" s="78">
        <v>13627.249505015418</v>
      </c>
      <c r="V101" s="77">
        <v>0</v>
      </c>
      <c r="W101" s="68">
        <v>104.9739100297234</v>
      </c>
      <c r="X101" s="68">
        <v>5.1151901029895646</v>
      </c>
      <c r="Y101" s="78">
        <v>110.08910013271296</v>
      </c>
      <c r="Z101" s="77">
        <v>0</v>
      </c>
      <c r="AA101" s="68">
        <v>151.28834662099811</v>
      </c>
      <c r="AB101" s="68">
        <v>89.367390809066919</v>
      </c>
      <c r="AC101" s="78">
        <v>240.65573743006502</v>
      </c>
      <c r="AD101" s="77">
        <v>3627.4188426433379</v>
      </c>
      <c r="AE101" s="68">
        <v>35.943434069197004</v>
      </c>
      <c r="AF101" s="68">
        <v>144.75141181611241</v>
      </c>
      <c r="AG101" s="78">
        <v>3808.1136885286473</v>
      </c>
      <c r="AH101" s="77">
        <v>4656.2397514711201</v>
      </c>
      <c r="AI101" s="68">
        <v>890.34948591893215</v>
      </c>
      <c r="AJ101" s="78">
        <v>5546.5892373900524</v>
      </c>
      <c r="AK101" s="77">
        <v>0</v>
      </c>
      <c r="AL101" s="68">
        <v>7164.45</v>
      </c>
      <c r="AM101" s="68">
        <v>0</v>
      </c>
      <c r="AN101" s="78">
        <v>7164.45</v>
      </c>
      <c r="AO101" s="74">
        <v>30497.147268496894</v>
      </c>
    </row>
    <row r="102" spans="1:41" x14ac:dyDescent="0.25">
      <c r="A102" s="70">
        <v>40</v>
      </c>
      <c r="B102" s="67" t="s">
        <v>80</v>
      </c>
      <c r="C102" s="65">
        <v>160</v>
      </c>
      <c r="D102" s="65" t="s">
        <v>97</v>
      </c>
      <c r="E102" s="65">
        <v>8</v>
      </c>
      <c r="F102" s="67" t="s">
        <v>52</v>
      </c>
      <c r="G102" s="66" t="s">
        <v>128</v>
      </c>
      <c r="H102" s="66" t="s">
        <v>138</v>
      </c>
      <c r="I102" s="66">
        <v>400011</v>
      </c>
      <c r="J102" s="67">
        <v>12</v>
      </c>
      <c r="K102" s="100">
        <v>2</v>
      </c>
      <c r="L102" s="67" t="s">
        <v>51</v>
      </c>
      <c r="M102" s="82" t="s">
        <v>51</v>
      </c>
      <c r="N102" s="77">
        <v>104</v>
      </c>
      <c r="O102" s="68">
        <v>65</v>
      </c>
      <c r="P102" s="68">
        <v>38</v>
      </c>
      <c r="Q102" s="78">
        <v>207</v>
      </c>
      <c r="R102" s="77">
        <v>1635.781771336621</v>
      </c>
      <c r="S102" s="68">
        <v>12.107973026622085</v>
      </c>
      <c r="T102" s="68">
        <v>64.824674299896785</v>
      </c>
      <c r="U102" s="78">
        <v>1712.7144186631399</v>
      </c>
      <c r="V102" s="77">
        <v>0</v>
      </c>
      <c r="W102" s="68">
        <v>13.193442244172884</v>
      </c>
      <c r="X102" s="68">
        <v>0.64289274518448092</v>
      </c>
      <c r="Y102" s="78">
        <v>13.836334989357365</v>
      </c>
      <c r="Z102" s="77">
        <v>0</v>
      </c>
      <c r="AA102" s="68">
        <v>19.014382362201946</v>
      </c>
      <c r="AB102" s="68">
        <v>11.231967150866335</v>
      </c>
      <c r="AC102" s="78">
        <v>30.246349513068282</v>
      </c>
      <c r="AD102" s="77">
        <v>455.90510044151239</v>
      </c>
      <c r="AE102" s="68">
        <v>4.5174807846531753</v>
      </c>
      <c r="AF102" s="68">
        <v>18.192800392188992</v>
      </c>
      <c r="AG102" s="78">
        <v>478.61538161835455</v>
      </c>
      <c r="AH102" s="77">
        <v>585.21046056740852</v>
      </c>
      <c r="AI102" s="68">
        <v>111.90184795702424</v>
      </c>
      <c r="AJ102" s="78">
        <v>697.11230852443282</v>
      </c>
      <c r="AK102" s="77">
        <v>0</v>
      </c>
      <c r="AL102" s="68">
        <v>900.44999999999993</v>
      </c>
      <c r="AM102" s="68">
        <v>0</v>
      </c>
      <c r="AN102" s="78">
        <v>900.44999999999993</v>
      </c>
      <c r="AO102" s="74">
        <v>3832.9747933083527</v>
      </c>
    </row>
    <row r="103" spans="1:41" x14ac:dyDescent="0.25">
      <c r="A103" s="70">
        <v>40</v>
      </c>
      <c r="B103" s="67" t="s">
        <v>80</v>
      </c>
      <c r="C103" s="65">
        <v>160</v>
      </c>
      <c r="D103" s="65" t="s">
        <v>97</v>
      </c>
      <c r="E103" s="65">
        <v>8</v>
      </c>
      <c r="F103" s="67" t="s">
        <v>52</v>
      </c>
      <c r="G103" s="67" t="s">
        <v>128</v>
      </c>
      <c r="H103" s="66" t="s">
        <v>139</v>
      </c>
      <c r="I103" s="66">
        <v>400020</v>
      </c>
      <c r="J103" s="67">
        <v>12</v>
      </c>
      <c r="K103" s="100">
        <v>2</v>
      </c>
      <c r="L103" s="67" t="s">
        <v>51</v>
      </c>
      <c r="M103" s="82" t="s">
        <v>51</v>
      </c>
      <c r="N103" s="77">
        <v>515</v>
      </c>
      <c r="O103" s="68">
        <v>320</v>
      </c>
      <c r="P103" s="68">
        <v>187</v>
      </c>
      <c r="Q103" s="78">
        <v>1022</v>
      </c>
      <c r="R103" s="77">
        <v>8076.1786005122058</v>
      </c>
      <c r="S103" s="68">
        <v>59.779461029989235</v>
      </c>
      <c r="T103" s="68">
        <v>320.05225668837926</v>
      </c>
      <c r="U103" s="78">
        <v>8456.0103182305738</v>
      </c>
      <c r="V103" s="77">
        <v>0</v>
      </c>
      <c r="W103" s="68">
        <v>65.138637553355977</v>
      </c>
      <c r="X103" s="68">
        <v>3.174088819219997</v>
      </c>
      <c r="Y103" s="78">
        <v>68.31272637257598</v>
      </c>
      <c r="Z103" s="77">
        <v>0</v>
      </c>
      <c r="AA103" s="68">
        <v>93.877771855895602</v>
      </c>
      <c r="AB103" s="68">
        <v>55.454446512972915</v>
      </c>
      <c r="AC103" s="78">
        <v>149.33221836886852</v>
      </c>
      <c r="AD103" s="77">
        <v>2250.8937809237955</v>
      </c>
      <c r="AE103" s="68">
        <v>22.303697400558189</v>
      </c>
      <c r="AF103" s="68">
        <v>89.821458941145636</v>
      </c>
      <c r="AG103" s="78">
        <v>2363.0189372654991</v>
      </c>
      <c r="AH103" s="77">
        <v>2889.2999550719396</v>
      </c>
      <c r="AI103" s="68">
        <v>552.48158749796517</v>
      </c>
      <c r="AJ103" s="78">
        <v>3441.7815425699046</v>
      </c>
      <c r="AK103" s="77">
        <v>0</v>
      </c>
      <c r="AL103" s="68">
        <v>4445.7</v>
      </c>
      <c r="AM103" s="68">
        <v>0</v>
      </c>
      <c r="AN103" s="78">
        <v>4445.7</v>
      </c>
      <c r="AO103" s="74">
        <v>18924.155742807423</v>
      </c>
    </row>
    <row r="104" spans="1:41" x14ac:dyDescent="0.25">
      <c r="A104" s="70">
        <v>40</v>
      </c>
      <c r="B104" s="67" t="s">
        <v>80</v>
      </c>
      <c r="C104" s="65">
        <v>160</v>
      </c>
      <c r="D104" s="65" t="s">
        <v>97</v>
      </c>
      <c r="E104" s="65">
        <v>8</v>
      </c>
      <c r="F104" s="67" t="s">
        <v>52</v>
      </c>
      <c r="G104" s="67" t="s">
        <v>128</v>
      </c>
      <c r="H104" s="66" t="s">
        <v>129</v>
      </c>
      <c r="I104" s="66">
        <v>400001</v>
      </c>
      <c r="J104" s="67">
        <v>12</v>
      </c>
      <c r="K104" s="100">
        <v>2</v>
      </c>
      <c r="L104" s="67" t="s">
        <v>51</v>
      </c>
      <c r="M104" s="82" t="s">
        <v>51</v>
      </c>
      <c r="N104" s="77">
        <v>1099</v>
      </c>
      <c r="O104" s="68">
        <v>684</v>
      </c>
      <c r="P104" s="68">
        <v>399</v>
      </c>
      <c r="Q104" s="78">
        <v>2182</v>
      </c>
      <c r="R104" s="77">
        <v>17242.878381915492</v>
      </c>
      <c r="S104" s="68">
        <v>127.63090407772653</v>
      </c>
      <c r="T104" s="68">
        <v>683.32096291002301</v>
      </c>
      <c r="U104" s="78">
        <v>18053.830248903243</v>
      </c>
      <c r="V104" s="77">
        <v>0</v>
      </c>
      <c r="W104" s="68">
        <v>139.07290326949388</v>
      </c>
      <c r="X104" s="68">
        <v>6.7767728018963149</v>
      </c>
      <c r="Y104" s="78">
        <v>145.84967607139021</v>
      </c>
      <c r="Z104" s="77">
        <v>0</v>
      </c>
      <c r="AA104" s="68">
        <v>200.43179861992581</v>
      </c>
      <c r="AB104" s="68">
        <v>118.39687112652339</v>
      </c>
      <c r="AC104" s="78">
        <v>318.82866974644924</v>
      </c>
      <c r="AD104" s="77">
        <v>4805.7242954752664</v>
      </c>
      <c r="AE104" s="68">
        <v>47.619048657551829</v>
      </c>
      <c r="AF104" s="68">
        <v>191.77145147708396</v>
      </c>
      <c r="AG104" s="78">
        <v>5045.1147956099021</v>
      </c>
      <c r="AH104" s="77">
        <v>6168.7402171888189</v>
      </c>
      <c r="AI104" s="68">
        <v>1179.5644069672799</v>
      </c>
      <c r="AJ104" s="78">
        <v>7348.3046241560987</v>
      </c>
      <c r="AK104" s="77">
        <v>0</v>
      </c>
      <c r="AL104" s="68">
        <v>9491.6999999999989</v>
      </c>
      <c r="AM104" s="68">
        <v>0</v>
      </c>
      <c r="AN104" s="78">
        <v>9491.6999999999989</v>
      </c>
      <c r="AO104" s="74">
        <v>40403.628014487083</v>
      </c>
    </row>
    <row r="105" spans="1:41" x14ac:dyDescent="0.25">
      <c r="A105" s="70">
        <v>40</v>
      </c>
      <c r="B105" s="67" t="s">
        <v>80</v>
      </c>
      <c r="C105" s="65">
        <v>160</v>
      </c>
      <c r="D105" s="65" t="s">
        <v>97</v>
      </c>
      <c r="E105" s="65">
        <v>8</v>
      </c>
      <c r="F105" s="67" t="s">
        <v>52</v>
      </c>
      <c r="G105" s="66" t="s">
        <v>140</v>
      </c>
      <c r="H105" s="66" t="s">
        <v>141</v>
      </c>
      <c r="I105" s="66">
        <v>403560</v>
      </c>
      <c r="J105" s="67">
        <v>12</v>
      </c>
      <c r="K105" s="100">
        <v>2</v>
      </c>
      <c r="L105" s="67" t="s">
        <v>51</v>
      </c>
      <c r="M105" s="82" t="s">
        <v>51</v>
      </c>
      <c r="N105" s="77">
        <v>214</v>
      </c>
      <c r="O105" s="68">
        <v>133</v>
      </c>
      <c r="P105" s="68">
        <v>78</v>
      </c>
      <c r="Q105" s="78">
        <v>425</v>
      </c>
      <c r="R105" s="77">
        <v>3358.4891440486176</v>
      </c>
      <c r="S105" s="68">
        <v>24.859364909731337</v>
      </c>
      <c r="T105" s="68">
        <v>133.09413805534362</v>
      </c>
      <c r="U105" s="78">
        <v>3516.4426470136927</v>
      </c>
      <c r="V105" s="77">
        <v>0</v>
      </c>
      <c r="W105" s="68">
        <v>27.087985283929836</v>
      </c>
      <c r="X105" s="68">
        <v>1.319948872963306</v>
      </c>
      <c r="Y105" s="78">
        <v>28.407934156893141</v>
      </c>
      <c r="Z105" s="77">
        <v>0</v>
      </c>
      <c r="AA105" s="68">
        <v>39.039190840269697</v>
      </c>
      <c r="AB105" s="68">
        <v>23.060802121343922</v>
      </c>
      <c r="AC105" s="78">
        <v>62.099992961613623</v>
      </c>
      <c r="AD105" s="77">
        <v>936.03704196928868</v>
      </c>
      <c r="AE105" s="68">
        <v>9.2750209346743944</v>
      </c>
      <c r="AF105" s="68">
        <v>37.352367954977396</v>
      </c>
      <c r="AG105" s="78">
        <v>982.66443085894048</v>
      </c>
      <c r="AH105" s="77">
        <v>1201.5190615514427</v>
      </c>
      <c r="AI105" s="68">
        <v>229.75017092625751</v>
      </c>
      <c r="AJ105" s="78">
        <v>1431.2692324777004</v>
      </c>
      <c r="AK105" s="77">
        <v>0</v>
      </c>
      <c r="AL105" s="68">
        <v>1848.7499999999998</v>
      </c>
      <c r="AM105" s="68">
        <v>0</v>
      </c>
      <c r="AN105" s="78">
        <v>1848.7499999999998</v>
      </c>
      <c r="AO105" s="74">
        <v>7869.6342374688411</v>
      </c>
    </row>
    <row r="106" spans="1:41" x14ac:dyDescent="0.25">
      <c r="A106" s="70">
        <v>40</v>
      </c>
      <c r="B106" s="67" t="s">
        <v>80</v>
      </c>
      <c r="C106" s="65">
        <v>160</v>
      </c>
      <c r="D106" s="65" t="s">
        <v>97</v>
      </c>
      <c r="E106" s="65">
        <v>8</v>
      </c>
      <c r="F106" s="67" t="s">
        <v>52</v>
      </c>
      <c r="G106" s="67" t="s">
        <v>142</v>
      </c>
      <c r="H106" s="66" t="s">
        <v>143</v>
      </c>
      <c r="I106" s="66">
        <v>402100</v>
      </c>
      <c r="J106" s="67">
        <v>12</v>
      </c>
      <c r="K106" s="100">
        <v>2</v>
      </c>
      <c r="L106" s="67" t="s">
        <v>51</v>
      </c>
      <c r="M106" s="82" t="s">
        <v>51</v>
      </c>
      <c r="N106" s="77">
        <v>155</v>
      </c>
      <c r="O106" s="68">
        <v>96</v>
      </c>
      <c r="P106" s="68">
        <v>56</v>
      </c>
      <c r="Q106" s="78">
        <v>307</v>
      </c>
      <c r="R106" s="77">
        <v>2426.0145111127663</v>
      </c>
      <c r="S106" s="68">
        <v>17.95723535832358</v>
      </c>
      <c r="T106" s="68">
        <v>96.140942077624686</v>
      </c>
      <c r="U106" s="78">
        <v>2540.1126885487147</v>
      </c>
      <c r="V106" s="77">
        <v>0</v>
      </c>
      <c r="W106" s="68">
        <v>19.567085840391673</v>
      </c>
      <c r="X106" s="68">
        <v>0.95346895058761161</v>
      </c>
      <c r="Y106" s="78">
        <v>20.520554790979286</v>
      </c>
      <c r="Z106" s="77">
        <v>0</v>
      </c>
      <c r="AA106" s="68">
        <v>28.200074324618345</v>
      </c>
      <c r="AB106" s="68">
        <v>16.658038238241375</v>
      </c>
      <c r="AC106" s="78">
        <v>44.858112562859716</v>
      </c>
      <c r="AD106" s="77">
        <v>676.14911031663917</v>
      </c>
      <c r="AE106" s="68">
        <v>6.6998386516353863</v>
      </c>
      <c r="AF106" s="68">
        <v>26.98159285218367</v>
      </c>
      <c r="AG106" s="78">
        <v>709.83054182045817</v>
      </c>
      <c r="AH106" s="77">
        <v>867.92082799127741</v>
      </c>
      <c r="AI106" s="68">
        <v>165.96071170437898</v>
      </c>
      <c r="AJ106" s="78">
        <v>1033.8815396956563</v>
      </c>
      <c r="AK106" s="77">
        <v>0</v>
      </c>
      <c r="AL106" s="68">
        <v>1335.4499999999998</v>
      </c>
      <c r="AM106" s="68">
        <v>0</v>
      </c>
      <c r="AN106" s="78">
        <v>1335.4499999999998</v>
      </c>
      <c r="AO106" s="74">
        <v>5684.6534374186685</v>
      </c>
    </row>
    <row r="107" spans="1:41" x14ac:dyDescent="0.25">
      <c r="A107" s="70">
        <v>40</v>
      </c>
      <c r="B107" s="67" t="s">
        <v>80</v>
      </c>
      <c r="C107" s="65">
        <v>160</v>
      </c>
      <c r="D107" s="65" t="s">
        <v>97</v>
      </c>
      <c r="E107" s="65">
        <v>8</v>
      </c>
      <c r="F107" s="67" t="s">
        <v>52</v>
      </c>
      <c r="G107" s="66" t="s">
        <v>142</v>
      </c>
      <c r="H107" s="66" t="s">
        <v>144</v>
      </c>
      <c r="I107" s="66" t="s">
        <v>145</v>
      </c>
      <c r="J107" s="67">
        <v>12</v>
      </c>
      <c r="K107" s="100">
        <v>2</v>
      </c>
      <c r="L107" s="67" t="s">
        <v>51</v>
      </c>
      <c r="M107" s="82" t="s">
        <v>51</v>
      </c>
      <c r="N107" s="77">
        <v>363</v>
      </c>
      <c r="O107" s="68">
        <v>226</v>
      </c>
      <c r="P107" s="68">
        <v>132</v>
      </c>
      <c r="Q107" s="78">
        <v>721</v>
      </c>
      <c r="R107" s="77">
        <v>5697.5780537860082</v>
      </c>
      <c r="S107" s="68">
        <v>42.173181411567747</v>
      </c>
      <c r="T107" s="68">
        <v>225.79029067741823</v>
      </c>
      <c r="U107" s="78">
        <v>5965.5415258749936</v>
      </c>
      <c r="V107" s="77">
        <v>0</v>
      </c>
      <c r="W107" s="68">
        <v>45.953970328737441</v>
      </c>
      <c r="X107" s="68">
        <v>2.2392544409565733</v>
      </c>
      <c r="Y107" s="78">
        <v>48.193224769694012</v>
      </c>
      <c r="Z107" s="77">
        <v>0</v>
      </c>
      <c r="AA107" s="68">
        <v>66.228839049022241</v>
      </c>
      <c r="AB107" s="68">
        <v>39.121972539974038</v>
      </c>
      <c r="AC107" s="78">
        <v>105.35081158899628</v>
      </c>
      <c r="AD107" s="77">
        <v>1587.9593111996639</v>
      </c>
      <c r="AE107" s="68">
        <v>15.734800220941736</v>
      </c>
      <c r="AF107" s="68">
        <v>63.367193636561645</v>
      </c>
      <c r="AG107" s="78">
        <v>1667.0613050571674</v>
      </c>
      <c r="AH107" s="77">
        <v>2038.3417491260946</v>
      </c>
      <c r="AI107" s="68">
        <v>389.76440761842747</v>
      </c>
      <c r="AJ107" s="78">
        <v>2428.1061567445222</v>
      </c>
      <c r="AK107" s="77">
        <v>0</v>
      </c>
      <c r="AL107" s="68">
        <v>3136.35</v>
      </c>
      <c r="AM107" s="68">
        <v>0</v>
      </c>
      <c r="AN107" s="78">
        <v>3136.35</v>
      </c>
      <c r="AO107" s="74">
        <v>13350.603024035372</v>
      </c>
    </row>
    <row r="108" spans="1:41" x14ac:dyDescent="0.25">
      <c r="A108" s="70">
        <v>40</v>
      </c>
      <c r="B108" s="67" t="s">
        <v>80</v>
      </c>
      <c r="C108" s="65">
        <v>160</v>
      </c>
      <c r="D108" s="65" t="s">
        <v>97</v>
      </c>
      <c r="E108" s="65">
        <v>8</v>
      </c>
      <c r="F108" s="67" t="s">
        <v>52</v>
      </c>
      <c r="G108" s="66" t="s">
        <v>119</v>
      </c>
      <c r="H108" s="66" t="s">
        <v>146</v>
      </c>
      <c r="I108" s="66">
        <v>403005</v>
      </c>
      <c r="J108" s="67">
        <v>12</v>
      </c>
      <c r="K108" s="100">
        <v>2</v>
      </c>
      <c r="L108" s="67" t="s">
        <v>51</v>
      </c>
      <c r="M108" s="82" t="s">
        <v>51</v>
      </c>
      <c r="N108" s="77">
        <v>572</v>
      </c>
      <c r="O108" s="68">
        <v>356</v>
      </c>
      <c r="P108" s="68">
        <v>208</v>
      </c>
      <c r="Q108" s="78">
        <v>1136</v>
      </c>
      <c r="R108" s="77">
        <v>8977.0439238570107</v>
      </c>
      <c r="S108" s="68">
        <v>66.447620088128943</v>
      </c>
      <c r="T108" s="68">
        <v>355.75280195498908</v>
      </c>
      <c r="U108" s="78">
        <v>9399.2443459001297</v>
      </c>
      <c r="V108" s="77">
        <v>0</v>
      </c>
      <c r="W108" s="68">
        <v>72.404591253045396</v>
      </c>
      <c r="X108" s="68">
        <v>3.5281456933795665</v>
      </c>
      <c r="Y108" s="78">
        <v>75.932736946424967</v>
      </c>
      <c r="Z108" s="77">
        <v>0</v>
      </c>
      <c r="AA108" s="68">
        <v>104.3494606930503</v>
      </c>
      <c r="AB108" s="68">
        <v>61.640167552580465</v>
      </c>
      <c r="AC108" s="78">
        <v>165.98962824563077</v>
      </c>
      <c r="AD108" s="77">
        <v>2501.97195218144</v>
      </c>
      <c r="AE108" s="68">
        <v>24.791585368917911</v>
      </c>
      <c r="AF108" s="68">
        <v>99.840682345539577</v>
      </c>
      <c r="AG108" s="78">
        <v>2626.6042198958976</v>
      </c>
      <c r="AH108" s="77">
        <v>3211.5897739351499</v>
      </c>
      <c r="AI108" s="68">
        <v>614.10869216994956</v>
      </c>
      <c r="AJ108" s="78">
        <v>3825.6984661050992</v>
      </c>
      <c r="AK108" s="77">
        <v>0</v>
      </c>
      <c r="AL108" s="68">
        <v>4941.5999999999995</v>
      </c>
      <c r="AM108" s="68">
        <v>0</v>
      </c>
      <c r="AN108" s="78">
        <v>4941.5999999999995</v>
      </c>
      <c r="AO108" s="74">
        <v>21035.069397093182</v>
      </c>
    </row>
    <row r="109" spans="1:41" x14ac:dyDescent="0.25">
      <c r="A109" s="70">
        <v>40</v>
      </c>
      <c r="B109" s="67" t="s">
        <v>80</v>
      </c>
      <c r="C109" s="65">
        <v>160</v>
      </c>
      <c r="D109" s="65" t="s">
        <v>97</v>
      </c>
      <c r="E109" s="65">
        <v>8</v>
      </c>
      <c r="F109" s="67" t="s">
        <v>52</v>
      </c>
      <c r="G109" s="67" t="s">
        <v>119</v>
      </c>
      <c r="H109" s="66" t="s">
        <v>147</v>
      </c>
      <c r="I109" s="66">
        <v>403002</v>
      </c>
      <c r="J109" s="67">
        <v>12</v>
      </c>
      <c r="K109" s="100">
        <v>2</v>
      </c>
      <c r="L109" s="67" t="s">
        <v>51</v>
      </c>
      <c r="M109" s="82" t="s">
        <v>51</v>
      </c>
      <c r="N109" s="77">
        <v>180</v>
      </c>
      <c r="O109" s="68">
        <v>112</v>
      </c>
      <c r="P109" s="68">
        <v>65</v>
      </c>
      <c r="Q109" s="78">
        <v>357</v>
      </c>
      <c r="R109" s="77">
        <v>2821.1308810008391</v>
      </c>
      <c r="S109" s="68">
        <v>20.881866524174324</v>
      </c>
      <c r="T109" s="68">
        <v>111.79907596648864</v>
      </c>
      <c r="U109" s="78">
        <v>2953.8118234915019</v>
      </c>
      <c r="V109" s="77">
        <v>0</v>
      </c>
      <c r="W109" s="68">
        <v>22.753907638501065</v>
      </c>
      <c r="X109" s="68">
        <v>1.1087570532891771</v>
      </c>
      <c r="Y109" s="78">
        <v>23.862664691790243</v>
      </c>
      <c r="Z109" s="77">
        <v>0</v>
      </c>
      <c r="AA109" s="68">
        <v>32.792920305826549</v>
      </c>
      <c r="AB109" s="68">
        <v>19.371073781928896</v>
      </c>
      <c r="AC109" s="78">
        <v>52.163994087755441</v>
      </c>
      <c r="AD109" s="77">
        <v>786.27111525420253</v>
      </c>
      <c r="AE109" s="68">
        <v>7.7910175851264913</v>
      </c>
      <c r="AF109" s="68">
        <v>31.375989082181015</v>
      </c>
      <c r="AG109" s="78">
        <v>825.43812192151006</v>
      </c>
      <c r="AH109" s="77">
        <v>1009.2760117032118</v>
      </c>
      <c r="AI109" s="68">
        <v>192.99014357805632</v>
      </c>
      <c r="AJ109" s="78">
        <v>1202.2661552812681</v>
      </c>
      <c r="AK109" s="77">
        <v>0</v>
      </c>
      <c r="AL109" s="68">
        <v>1552.9499999999998</v>
      </c>
      <c r="AM109" s="68">
        <v>0</v>
      </c>
      <c r="AN109" s="78">
        <v>1552.9499999999998</v>
      </c>
      <c r="AO109" s="74">
        <v>6610.4927594738256</v>
      </c>
    </row>
    <row r="110" spans="1:41" x14ac:dyDescent="0.25">
      <c r="A110" s="70">
        <v>40</v>
      </c>
      <c r="B110" s="67" t="s">
        <v>80</v>
      </c>
      <c r="C110" s="65">
        <v>160</v>
      </c>
      <c r="D110" s="65" t="s">
        <v>97</v>
      </c>
      <c r="E110" s="65">
        <v>8</v>
      </c>
      <c r="F110" s="67" t="s">
        <v>52</v>
      </c>
      <c r="G110" s="66" t="s">
        <v>148</v>
      </c>
      <c r="H110" s="66" t="s">
        <v>149</v>
      </c>
      <c r="I110" s="66">
        <v>401661</v>
      </c>
      <c r="J110" s="67">
        <v>12</v>
      </c>
      <c r="K110" s="100">
        <v>2</v>
      </c>
      <c r="L110" s="67" t="s">
        <v>51</v>
      </c>
      <c r="M110" s="82" t="s">
        <v>51</v>
      </c>
      <c r="N110" s="77">
        <v>92</v>
      </c>
      <c r="O110" s="68">
        <v>57</v>
      </c>
      <c r="P110" s="68">
        <v>33</v>
      </c>
      <c r="Q110" s="78">
        <v>182</v>
      </c>
      <c r="R110" s="77">
        <v>1438.2235863925846</v>
      </c>
      <c r="S110" s="68">
        <v>10.645657443696713</v>
      </c>
      <c r="T110" s="68">
        <v>56.995607355464799</v>
      </c>
      <c r="U110" s="78">
        <v>1505.8648511917461</v>
      </c>
      <c r="V110" s="77">
        <v>0</v>
      </c>
      <c r="W110" s="68">
        <v>11.600031345118188</v>
      </c>
      <c r="X110" s="68">
        <v>0.56524869383369813</v>
      </c>
      <c r="Y110" s="78">
        <v>12.165280038951886</v>
      </c>
      <c r="Z110" s="77">
        <v>0</v>
      </c>
      <c r="AA110" s="68">
        <v>16.717959371597846</v>
      </c>
      <c r="AB110" s="68">
        <v>9.8754493790225748</v>
      </c>
      <c r="AC110" s="78">
        <v>26.593408750620419</v>
      </c>
      <c r="AD110" s="77">
        <v>400.84409797273071</v>
      </c>
      <c r="AE110" s="68">
        <v>3.9718913179076227</v>
      </c>
      <c r="AF110" s="68">
        <v>15.99560227719032</v>
      </c>
      <c r="AG110" s="78">
        <v>420.81159156782866</v>
      </c>
      <c r="AH110" s="77">
        <v>514.53286871144132</v>
      </c>
      <c r="AI110" s="68">
        <v>98.387132020185575</v>
      </c>
      <c r="AJ110" s="78">
        <v>612.92000073162694</v>
      </c>
      <c r="AK110" s="77">
        <v>0</v>
      </c>
      <c r="AL110" s="68">
        <v>791.69999999999993</v>
      </c>
      <c r="AM110" s="68">
        <v>0</v>
      </c>
      <c r="AN110" s="78">
        <v>791.69999999999993</v>
      </c>
      <c r="AO110" s="74">
        <v>3370.0551322807742</v>
      </c>
    </row>
    <row r="111" spans="1:41" x14ac:dyDescent="0.25">
      <c r="A111" s="70">
        <v>40</v>
      </c>
      <c r="B111" s="67" t="s">
        <v>80</v>
      </c>
      <c r="C111" s="65">
        <v>160</v>
      </c>
      <c r="D111" s="65" t="s">
        <v>97</v>
      </c>
      <c r="E111" s="65">
        <v>8</v>
      </c>
      <c r="F111" s="67" t="s">
        <v>52</v>
      </c>
      <c r="G111" s="66" t="s">
        <v>150</v>
      </c>
      <c r="H111" s="66" t="s">
        <v>151</v>
      </c>
      <c r="I111" s="66">
        <v>404002</v>
      </c>
      <c r="J111" s="67">
        <v>12</v>
      </c>
      <c r="K111" s="100">
        <v>2</v>
      </c>
      <c r="L111" s="67" t="s">
        <v>51</v>
      </c>
      <c r="M111" s="82" t="s">
        <v>51</v>
      </c>
      <c r="N111" s="77">
        <v>186</v>
      </c>
      <c r="O111" s="68">
        <v>116</v>
      </c>
      <c r="P111" s="68">
        <v>68</v>
      </c>
      <c r="Q111" s="78">
        <v>370</v>
      </c>
      <c r="R111" s="77">
        <v>2923.8611371717379</v>
      </c>
      <c r="S111" s="68">
        <v>21.642270627295517</v>
      </c>
      <c r="T111" s="68">
        <v>115.87019077759328</v>
      </c>
      <c r="U111" s="78">
        <v>3061.373598576627</v>
      </c>
      <c r="V111" s="77">
        <v>0</v>
      </c>
      <c r="W111" s="68">
        <v>23.582481306009505</v>
      </c>
      <c r="X111" s="68">
        <v>1.1491319599915841</v>
      </c>
      <c r="Y111" s="78">
        <v>24.731613266001091</v>
      </c>
      <c r="Z111" s="77">
        <v>0</v>
      </c>
      <c r="AA111" s="68">
        <v>33.98706026094068</v>
      </c>
      <c r="AB111" s="68">
        <v>20.076463023287651</v>
      </c>
      <c r="AC111" s="78">
        <v>54.063523284228332</v>
      </c>
      <c r="AD111" s="77">
        <v>814.90283653796905</v>
      </c>
      <c r="AE111" s="68">
        <v>8.0747241078341787</v>
      </c>
      <c r="AF111" s="68">
        <v>32.51853210198032</v>
      </c>
      <c r="AG111" s="78">
        <v>855.49609274778356</v>
      </c>
      <c r="AH111" s="77">
        <v>1046.0283594683149</v>
      </c>
      <c r="AI111" s="68">
        <v>200.01779586521243</v>
      </c>
      <c r="AJ111" s="78">
        <v>1246.0461553335274</v>
      </c>
      <c r="AK111" s="77">
        <v>0</v>
      </c>
      <c r="AL111" s="68">
        <v>1609.4999999999998</v>
      </c>
      <c r="AM111" s="68">
        <v>0</v>
      </c>
      <c r="AN111" s="78">
        <v>1609.4999999999998</v>
      </c>
      <c r="AO111" s="74">
        <v>6851.2109832081669</v>
      </c>
    </row>
    <row r="112" spans="1:41" x14ac:dyDescent="0.25">
      <c r="A112" s="70">
        <v>40</v>
      </c>
      <c r="B112" s="67" t="s">
        <v>80</v>
      </c>
      <c r="C112" s="65">
        <v>160</v>
      </c>
      <c r="D112" s="65" t="s">
        <v>97</v>
      </c>
      <c r="E112" s="65">
        <v>8</v>
      </c>
      <c r="F112" s="67" t="s">
        <v>52</v>
      </c>
      <c r="G112" s="66" t="s">
        <v>152</v>
      </c>
      <c r="H112" s="66" t="s">
        <v>153</v>
      </c>
      <c r="I112" s="66">
        <v>404701</v>
      </c>
      <c r="J112" s="67">
        <v>12</v>
      </c>
      <c r="K112" s="100">
        <v>2</v>
      </c>
      <c r="L112" s="67" t="s">
        <v>51</v>
      </c>
      <c r="M112" s="82" t="s">
        <v>51</v>
      </c>
      <c r="N112" s="77">
        <v>608</v>
      </c>
      <c r="O112" s="68">
        <v>378</v>
      </c>
      <c r="P112" s="68">
        <v>221</v>
      </c>
      <c r="Q112" s="78">
        <v>1207</v>
      </c>
      <c r="R112" s="77">
        <v>9538.1091690980738</v>
      </c>
      <c r="S112" s="68">
        <v>70.600596343636994</v>
      </c>
      <c r="T112" s="68">
        <v>377.98735207717584</v>
      </c>
      <c r="U112" s="78">
        <v>9986.6971175188864</v>
      </c>
      <c r="V112" s="77">
        <v>0</v>
      </c>
      <c r="W112" s="68">
        <v>76.92987820636074</v>
      </c>
      <c r="X112" s="68">
        <v>3.7486547992157888</v>
      </c>
      <c r="Y112" s="78">
        <v>80.678533005576526</v>
      </c>
      <c r="Z112" s="77">
        <v>0</v>
      </c>
      <c r="AA112" s="68">
        <v>110.87130198636594</v>
      </c>
      <c r="AB112" s="68">
        <v>65.492678024616737</v>
      </c>
      <c r="AC112" s="78">
        <v>176.36398001098269</v>
      </c>
      <c r="AD112" s="77">
        <v>2658.34519919278</v>
      </c>
      <c r="AE112" s="68">
        <v>26.341059454475278</v>
      </c>
      <c r="AF112" s="68">
        <v>106.0807249921358</v>
      </c>
      <c r="AG112" s="78">
        <v>2790.7669836393911</v>
      </c>
      <c r="AH112" s="77">
        <v>3412.3141348060972</v>
      </c>
      <c r="AI112" s="68">
        <v>652.49048543057143</v>
      </c>
      <c r="AJ112" s="78">
        <v>4064.8046202366686</v>
      </c>
      <c r="AK112" s="77">
        <v>0</v>
      </c>
      <c r="AL112" s="68">
        <v>5250.45</v>
      </c>
      <c r="AM112" s="68">
        <v>0</v>
      </c>
      <c r="AN112" s="78">
        <v>5250.45</v>
      </c>
      <c r="AO112" s="74">
        <v>22349.761234411504</v>
      </c>
    </row>
    <row r="113" spans="1:41" x14ac:dyDescent="0.25">
      <c r="A113" s="70">
        <v>40</v>
      </c>
      <c r="B113" s="67" t="s">
        <v>80</v>
      </c>
      <c r="C113" s="65">
        <v>160</v>
      </c>
      <c r="D113" s="65" t="s">
        <v>97</v>
      </c>
      <c r="E113" s="65">
        <v>8</v>
      </c>
      <c r="F113" s="67" t="s">
        <v>52</v>
      </c>
      <c r="G113" s="67" t="s">
        <v>152</v>
      </c>
      <c r="H113" s="66" t="s">
        <v>154</v>
      </c>
      <c r="I113" s="66">
        <v>404714</v>
      </c>
      <c r="J113" s="67">
        <v>12</v>
      </c>
      <c r="K113" s="100">
        <v>2</v>
      </c>
      <c r="L113" s="67" t="s">
        <v>51</v>
      </c>
      <c r="M113" s="82" t="s">
        <v>51</v>
      </c>
      <c r="N113" s="77">
        <v>67</v>
      </c>
      <c r="O113" s="68">
        <v>42</v>
      </c>
      <c r="P113" s="68">
        <v>24</v>
      </c>
      <c r="Q113" s="78">
        <v>133</v>
      </c>
      <c r="R113" s="77">
        <v>1051.0095439022734</v>
      </c>
      <c r="S113" s="68">
        <v>7.7795189011629837</v>
      </c>
      <c r="T113" s="68">
        <v>41.650636144378126</v>
      </c>
      <c r="U113" s="78">
        <v>1100.4396989478143</v>
      </c>
      <c r="V113" s="77">
        <v>0</v>
      </c>
      <c r="W113" s="68">
        <v>8.4769459829709852</v>
      </c>
      <c r="X113" s="68">
        <v>0.41306635318616403</v>
      </c>
      <c r="Y113" s="78">
        <v>8.8900123361571488</v>
      </c>
      <c r="Z113" s="77">
        <v>0</v>
      </c>
      <c r="AA113" s="68">
        <v>12.216970310013812</v>
      </c>
      <c r="AB113" s="68">
        <v>7.2166745462088047</v>
      </c>
      <c r="AC113" s="78">
        <v>19.433644856222617</v>
      </c>
      <c r="AD113" s="77">
        <v>292.9245331339186</v>
      </c>
      <c r="AE113" s="68">
        <v>2.9025359630863399</v>
      </c>
      <c r="AF113" s="68">
        <v>11.689093971792927</v>
      </c>
      <c r="AG113" s="78">
        <v>307.51616306879788</v>
      </c>
      <c r="AH113" s="77">
        <v>376.00478867374557</v>
      </c>
      <c r="AI113" s="68">
        <v>71.898288783981769</v>
      </c>
      <c r="AJ113" s="78">
        <v>447.90307745772736</v>
      </c>
      <c r="AK113" s="77">
        <v>0</v>
      </c>
      <c r="AL113" s="68">
        <v>578.54999999999995</v>
      </c>
      <c r="AM113" s="68">
        <v>0</v>
      </c>
      <c r="AN113" s="78">
        <v>578.54999999999995</v>
      </c>
      <c r="AO113" s="74">
        <v>2462.7325966667195</v>
      </c>
    </row>
    <row r="114" spans="1:41" x14ac:dyDescent="0.25">
      <c r="A114" s="70">
        <v>40</v>
      </c>
      <c r="B114" s="67" t="s">
        <v>80</v>
      </c>
      <c r="C114" s="65">
        <v>160</v>
      </c>
      <c r="D114" s="65" t="s">
        <v>97</v>
      </c>
      <c r="E114" s="65">
        <v>8</v>
      </c>
      <c r="F114" s="67" t="s">
        <v>52</v>
      </c>
      <c r="G114" s="67" t="s">
        <v>152</v>
      </c>
      <c r="H114" s="66" t="s">
        <v>155</v>
      </c>
      <c r="I114" s="66">
        <v>404704</v>
      </c>
      <c r="J114" s="67">
        <v>12</v>
      </c>
      <c r="K114" s="100">
        <v>2</v>
      </c>
      <c r="L114" s="67" t="s">
        <v>51</v>
      </c>
      <c r="M114" s="82" t="s">
        <v>51</v>
      </c>
      <c r="N114" s="77">
        <v>38</v>
      </c>
      <c r="O114" s="68">
        <v>23</v>
      </c>
      <c r="P114" s="68">
        <v>14</v>
      </c>
      <c r="Q114" s="78">
        <v>75</v>
      </c>
      <c r="R114" s="77">
        <v>592.67455483210904</v>
      </c>
      <c r="S114" s="68">
        <v>4.3869467487761185</v>
      </c>
      <c r="T114" s="68">
        <v>23.487200833295933</v>
      </c>
      <c r="U114" s="78">
        <v>620.54870241418109</v>
      </c>
      <c r="V114" s="77">
        <v>0</v>
      </c>
      <c r="W114" s="68">
        <v>4.7802326971640889</v>
      </c>
      <c r="X114" s="68">
        <v>0.23293215405234813</v>
      </c>
      <c r="Y114" s="78">
        <v>5.0131648512164375</v>
      </c>
      <c r="Z114" s="77">
        <v>0</v>
      </c>
      <c r="AA114" s="68">
        <v>6.8892689718122995</v>
      </c>
      <c r="AB114" s="68">
        <v>4.0695533155312802</v>
      </c>
      <c r="AC114" s="78">
        <v>10.95882228734358</v>
      </c>
      <c r="AD114" s="77">
        <v>165.18300740634507</v>
      </c>
      <c r="AE114" s="68">
        <v>1.6367684002366578</v>
      </c>
      <c r="AF114" s="68">
        <v>6.591594344996011</v>
      </c>
      <c r="AG114" s="78">
        <v>173.41137015157773</v>
      </c>
      <c r="AH114" s="77">
        <v>212.03277556790164</v>
      </c>
      <c r="AI114" s="68">
        <v>40.544147810516037</v>
      </c>
      <c r="AJ114" s="78">
        <v>252.57692337841769</v>
      </c>
      <c r="AK114" s="77">
        <v>0</v>
      </c>
      <c r="AL114" s="68">
        <v>326.25</v>
      </c>
      <c r="AM114" s="68">
        <v>0</v>
      </c>
      <c r="AN114" s="78">
        <v>326.25</v>
      </c>
      <c r="AO114" s="74">
        <v>1388.7589830827364</v>
      </c>
    </row>
    <row r="115" spans="1:41" x14ac:dyDescent="0.25">
      <c r="A115" s="70">
        <v>40</v>
      </c>
      <c r="B115" s="67" t="s">
        <v>80</v>
      </c>
      <c r="C115" s="65">
        <v>160</v>
      </c>
      <c r="D115" s="65" t="s">
        <v>97</v>
      </c>
      <c r="E115" s="65">
        <v>8</v>
      </c>
      <c r="F115" s="67" t="s">
        <v>52</v>
      </c>
      <c r="G115" s="67" t="s">
        <v>109</v>
      </c>
      <c r="H115" s="66" t="s">
        <v>156</v>
      </c>
      <c r="I115" s="66">
        <v>407060</v>
      </c>
      <c r="J115" s="67">
        <v>12</v>
      </c>
      <c r="K115" s="100">
        <v>2</v>
      </c>
      <c r="L115" s="67" t="s">
        <v>51</v>
      </c>
      <c r="M115" s="82" t="s">
        <v>51</v>
      </c>
      <c r="N115" s="77">
        <v>707</v>
      </c>
      <c r="O115" s="68">
        <v>440</v>
      </c>
      <c r="P115" s="68">
        <v>257</v>
      </c>
      <c r="Q115" s="78">
        <v>1404</v>
      </c>
      <c r="R115" s="77">
        <v>11094.867666457081</v>
      </c>
      <c r="S115" s="68">
        <v>82.123643137088948</v>
      </c>
      <c r="T115" s="68">
        <v>439.68039959929985</v>
      </c>
      <c r="U115" s="78">
        <v>11616.67170919347</v>
      </c>
      <c r="V115" s="77">
        <v>0</v>
      </c>
      <c r="W115" s="68">
        <v>89.485956090911756</v>
      </c>
      <c r="X115" s="68">
        <v>4.3604899238599568</v>
      </c>
      <c r="Y115" s="78">
        <v>93.846446014771715</v>
      </c>
      <c r="Z115" s="77">
        <v>0</v>
      </c>
      <c r="AA115" s="68">
        <v>128.96711515232627</v>
      </c>
      <c r="AB115" s="68">
        <v>76.182038066745577</v>
      </c>
      <c r="AC115" s="78">
        <v>205.14915321907185</v>
      </c>
      <c r="AD115" s="77">
        <v>3092.22589864678</v>
      </c>
      <c r="AE115" s="68">
        <v>30.640304452430236</v>
      </c>
      <c r="AF115" s="68">
        <v>123.39464613832533</v>
      </c>
      <c r="AG115" s="78">
        <v>3246.2608492375357</v>
      </c>
      <c r="AH115" s="77">
        <v>3969.2535586311187</v>
      </c>
      <c r="AI115" s="68">
        <v>758.98644701286014</v>
      </c>
      <c r="AJ115" s="78">
        <v>4728.2400056439792</v>
      </c>
      <c r="AK115" s="77">
        <v>0</v>
      </c>
      <c r="AL115" s="68">
        <v>6107.4</v>
      </c>
      <c r="AM115" s="68">
        <v>0</v>
      </c>
      <c r="AN115" s="78">
        <v>6107.4</v>
      </c>
      <c r="AO115" s="74">
        <v>25997.568163308828</v>
      </c>
    </row>
    <row r="116" spans="1:41" x14ac:dyDescent="0.25">
      <c r="A116" s="70">
        <v>40</v>
      </c>
      <c r="B116" s="67" t="s">
        <v>80</v>
      </c>
      <c r="C116" s="65">
        <v>160</v>
      </c>
      <c r="D116" s="65" t="s">
        <v>97</v>
      </c>
      <c r="E116" s="65">
        <v>8</v>
      </c>
      <c r="F116" s="67" t="s">
        <v>52</v>
      </c>
      <c r="G116" s="67" t="s">
        <v>109</v>
      </c>
      <c r="H116" s="66" t="s">
        <v>157</v>
      </c>
      <c r="I116" s="66">
        <v>407200</v>
      </c>
      <c r="J116" s="67">
        <v>12</v>
      </c>
      <c r="K116" s="100">
        <v>2</v>
      </c>
      <c r="L116" s="67" t="s">
        <v>51</v>
      </c>
      <c r="M116" s="82" t="s">
        <v>51</v>
      </c>
      <c r="N116" s="77">
        <v>46</v>
      </c>
      <c r="O116" s="68">
        <v>29</v>
      </c>
      <c r="P116" s="68">
        <v>17</v>
      </c>
      <c r="Q116" s="78">
        <v>92</v>
      </c>
      <c r="R116" s="77">
        <v>727.01412059405379</v>
      </c>
      <c r="S116" s="68">
        <v>5.3813213451653725</v>
      </c>
      <c r="T116" s="68">
        <v>28.810966355509677</v>
      </c>
      <c r="U116" s="78">
        <v>761.20640829472882</v>
      </c>
      <c r="V116" s="77">
        <v>0</v>
      </c>
      <c r="W116" s="68">
        <v>5.8637521085212834</v>
      </c>
      <c r="X116" s="68">
        <v>0.28573010897088041</v>
      </c>
      <c r="Y116" s="78">
        <v>6.1494822174921637</v>
      </c>
      <c r="Z116" s="77">
        <v>0</v>
      </c>
      <c r="AA116" s="68">
        <v>8.4508366054230883</v>
      </c>
      <c r="AB116" s="68">
        <v>4.9919854003850377</v>
      </c>
      <c r="AC116" s="78">
        <v>13.442822005808125</v>
      </c>
      <c r="AD116" s="77">
        <v>202.62448908511661</v>
      </c>
      <c r="AE116" s="68">
        <v>2.0077692376236338</v>
      </c>
      <c r="AF116" s="68">
        <v>8.0856890631951064</v>
      </c>
      <c r="AG116" s="78">
        <v>212.71794738593533</v>
      </c>
      <c r="AH116" s="77">
        <v>260.09353802995935</v>
      </c>
      <c r="AI116" s="68">
        <v>49.734154647566342</v>
      </c>
      <c r="AJ116" s="78">
        <v>309.8276926775257</v>
      </c>
      <c r="AK116" s="77">
        <v>0</v>
      </c>
      <c r="AL116" s="68">
        <v>400.2</v>
      </c>
      <c r="AM116" s="68">
        <v>0</v>
      </c>
      <c r="AN116" s="78">
        <v>400.2</v>
      </c>
      <c r="AO116" s="74">
        <v>1703.5443525814901</v>
      </c>
    </row>
    <row r="117" spans="1:41" x14ac:dyDescent="0.25">
      <c r="A117" s="70">
        <v>40</v>
      </c>
      <c r="B117" s="67" t="s">
        <v>80</v>
      </c>
      <c r="C117" s="65">
        <v>160</v>
      </c>
      <c r="D117" s="65" t="s">
        <v>97</v>
      </c>
      <c r="E117" s="65">
        <v>8</v>
      </c>
      <c r="F117" s="67" t="s">
        <v>52</v>
      </c>
      <c r="G117" s="66" t="s">
        <v>98</v>
      </c>
      <c r="H117" s="66" t="s">
        <v>99</v>
      </c>
      <c r="I117" s="66">
        <v>409001</v>
      </c>
      <c r="J117" s="67">
        <v>12</v>
      </c>
      <c r="K117" s="100">
        <v>2</v>
      </c>
      <c r="L117" s="67" t="s">
        <v>51</v>
      </c>
      <c r="M117" s="82" t="s">
        <v>51</v>
      </c>
      <c r="N117" s="77">
        <v>138</v>
      </c>
      <c r="O117" s="68">
        <v>86</v>
      </c>
      <c r="P117" s="68">
        <v>50</v>
      </c>
      <c r="Q117" s="78">
        <v>274</v>
      </c>
      <c r="R117" s="77">
        <v>2165.2377069866384</v>
      </c>
      <c r="S117" s="68">
        <v>16.026978788862085</v>
      </c>
      <c r="T117" s="68">
        <v>85.806573710974476</v>
      </c>
      <c r="U117" s="78">
        <v>2267.0712594864749</v>
      </c>
      <c r="V117" s="77">
        <v>0</v>
      </c>
      <c r="W117" s="68">
        <v>17.463783453639472</v>
      </c>
      <c r="X117" s="68">
        <v>0.85097880280457849</v>
      </c>
      <c r="Y117" s="78">
        <v>18.314762256444052</v>
      </c>
      <c r="Z117" s="77">
        <v>0</v>
      </c>
      <c r="AA117" s="68">
        <v>25.168795977020935</v>
      </c>
      <c r="AB117" s="68">
        <v>14.867434779407612</v>
      </c>
      <c r="AC117" s="78">
        <v>40.036230756428544</v>
      </c>
      <c r="AD117" s="77">
        <v>603.46858705784734</v>
      </c>
      <c r="AE117" s="68">
        <v>5.9796605555312565</v>
      </c>
      <c r="AF117" s="68">
        <v>24.081291340385427</v>
      </c>
      <c r="AG117" s="78">
        <v>633.52953895376402</v>
      </c>
      <c r="AH117" s="77">
        <v>774.62640674140073</v>
      </c>
      <c r="AI117" s="68">
        <v>148.12128666775192</v>
      </c>
      <c r="AJ117" s="78">
        <v>922.74769340915259</v>
      </c>
      <c r="AK117" s="77">
        <v>0</v>
      </c>
      <c r="AL117" s="68">
        <v>1191.8999999999999</v>
      </c>
      <c r="AM117" s="68">
        <v>0</v>
      </c>
      <c r="AN117" s="78">
        <v>1191.8999999999999</v>
      </c>
      <c r="AO117" s="74">
        <v>5073.5994848622631</v>
      </c>
    </row>
    <row r="118" spans="1:41" x14ac:dyDescent="0.25">
      <c r="A118" s="70">
        <v>40</v>
      </c>
      <c r="B118" s="67" t="s">
        <v>80</v>
      </c>
      <c r="C118" s="65">
        <v>160</v>
      </c>
      <c r="D118" s="65" t="s">
        <v>97</v>
      </c>
      <c r="E118" s="65">
        <v>9</v>
      </c>
      <c r="F118" s="66" t="s">
        <v>52</v>
      </c>
      <c r="G118" s="66" t="s">
        <v>140</v>
      </c>
      <c r="H118" s="66" t="s">
        <v>158</v>
      </c>
      <c r="I118" s="66">
        <v>401602</v>
      </c>
      <c r="J118" s="67">
        <v>12</v>
      </c>
      <c r="K118" s="100">
        <v>2</v>
      </c>
      <c r="L118" s="67" t="s">
        <v>51</v>
      </c>
      <c r="M118" s="82" t="s">
        <v>51</v>
      </c>
      <c r="N118" s="77">
        <v>475</v>
      </c>
      <c r="O118" s="68">
        <v>319</v>
      </c>
      <c r="P118" s="68">
        <v>172</v>
      </c>
      <c r="Q118" s="78">
        <v>966</v>
      </c>
      <c r="R118" s="77">
        <v>7633.6482662375638</v>
      </c>
      <c r="S118" s="68">
        <v>56.503874124236404</v>
      </c>
      <c r="T118" s="68">
        <v>302.51514673285163</v>
      </c>
      <c r="U118" s="78">
        <v>7992.6672870946513</v>
      </c>
      <c r="V118" s="77">
        <v>0</v>
      </c>
      <c r="W118" s="68">
        <v>61.569397139473466</v>
      </c>
      <c r="X118" s="68">
        <v>3.0001661441942442</v>
      </c>
      <c r="Y118" s="78">
        <v>64.569563283667705</v>
      </c>
      <c r="Z118" s="77">
        <v>0</v>
      </c>
      <c r="AA118" s="68">
        <v>88.733784356942422</v>
      </c>
      <c r="AB118" s="68">
        <v>52.415846704042899</v>
      </c>
      <c r="AC118" s="78">
        <v>141.14963106098531</v>
      </c>
      <c r="AD118" s="77">
        <v>2127.5571353937244</v>
      </c>
      <c r="AE118" s="68">
        <v>21.081576995048152</v>
      </c>
      <c r="AF118" s="68">
        <v>84.899735163548627</v>
      </c>
      <c r="AG118" s="78">
        <v>2233.538447552321</v>
      </c>
      <c r="AH118" s="77">
        <v>2730.9821493145732</v>
      </c>
      <c r="AI118" s="68">
        <v>522.20862379944651</v>
      </c>
      <c r="AJ118" s="78">
        <v>3253.19077311402</v>
      </c>
      <c r="AK118" s="77">
        <v>0</v>
      </c>
      <c r="AL118" s="68">
        <v>4202.0999999999995</v>
      </c>
      <c r="AM118" s="68">
        <v>0</v>
      </c>
      <c r="AN118" s="78">
        <v>4202.0999999999995</v>
      </c>
      <c r="AO118" s="74">
        <v>17887.215702105645</v>
      </c>
    </row>
    <row r="119" spans="1:41" x14ac:dyDescent="0.25">
      <c r="A119" s="70">
        <v>40</v>
      </c>
      <c r="B119" s="67" t="s">
        <v>80</v>
      </c>
      <c r="C119" s="65">
        <v>160</v>
      </c>
      <c r="D119" s="65" t="s">
        <v>97</v>
      </c>
      <c r="E119" s="65">
        <v>9</v>
      </c>
      <c r="F119" s="66" t="s">
        <v>52</v>
      </c>
      <c r="G119" s="67" t="s">
        <v>140</v>
      </c>
      <c r="H119" s="67" t="s">
        <v>159</v>
      </c>
      <c r="I119" s="67">
        <v>401601</v>
      </c>
      <c r="J119" s="67">
        <v>12</v>
      </c>
      <c r="K119" s="100">
        <v>2</v>
      </c>
      <c r="L119" s="67" t="s">
        <v>51</v>
      </c>
      <c r="M119" s="82" t="s">
        <v>51</v>
      </c>
      <c r="N119" s="77">
        <v>1385</v>
      </c>
      <c r="O119" s="68">
        <v>929</v>
      </c>
      <c r="P119" s="68">
        <v>502</v>
      </c>
      <c r="Q119" s="78">
        <v>2816</v>
      </c>
      <c r="R119" s="77">
        <v>22252.953952096253</v>
      </c>
      <c r="S119" s="68">
        <v>164.71522726071399</v>
      </c>
      <c r="T119" s="68">
        <v>881.86610062081797</v>
      </c>
      <c r="U119" s="78">
        <v>23299.535279977783</v>
      </c>
      <c r="V119" s="77">
        <v>0</v>
      </c>
      <c r="W119" s="68">
        <v>179.48180366952101</v>
      </c>
      <c r="X119" s="68">
        <v>8.7458259441521644</v>
      </c>
      <c r="Y119" s="78">
        <v>188.22762961367317</v>
      </c>
      <c r="Z119" s="77">
        <v>0</v>
      </c>
      <c r="AA119" s="68">
        <v>258.66908566164585</v>
      </c>
      <c r="AB119" s="68">
        <v>152.79816182048117</v>
      </c>
      <c r="AC119" s="78">
        <v>411.46724748212705</v>
      </c>
      <c r="AD119" s="77">
        <v>6202.0713180835692</v>
      </c>
      <c r="AE119" s="68">
        <v>61.455197534219053</v>
      </c>
      <c r="AF119" s="68">
        <v>247.49239567345023</v>
      </c>
      <c r="AG119" s="78">
        <v>6511.0189112912385</v>
      </c>
      <c r="AH119" s="77">
        <v>7961.1239466561465</v>
      </c>
      <c r="AI119" s="68">
        <v>1522.2976031255087</v>
      </c>
      <c r="AJ119" s="78">
        <v>9483.4215497816549</v>
      </c>
      <c r="AK119" s="77">
        <v>0</v>
      </c>
      <c r="AL119" s="68">
        <v>12249.599999999999</v>
      </c>
      <c r="AM119" s="68">
        <v>0</v>
      </c>
      <c r="AN119" s="78">
        <v>12249.599999999999</v>
      </c>
      <c r="AO119" s="74">
        <v>52143.270618146475</v>
      </c>
    </row>
    <row r="120" spans="1:41" x14ac:dyDescent="0.25">
      <c r="A120" s="70">
        <v>40</v>
      </c>
      <c r="B120" s="67" t="s">
        <v>80</v>
      </c>
      <c r="C120" s="65">
        <v>160</v>
      </c>
      <c r="D120" s="65" t="s">
        <v>97</v>
      </c>
      <c r="E120" s="65">
        <v>9</v>
      </c>
      <c r="F120" s="66" t="s">
        <v>52</v>
      </c>
      <c r="G120" s="67" t="s">
        <v>119</v>
      </c>
      <c r="H120" s="67" t="s">
        <v>160</v>
      </c>
      <c r="I120" s="67">
        <v>401646</v>
      </c>
      <c r="J120" s="67">
        <v>12</v>
      </c>
      <c r="K120" s="100">
        <v>2</v>
      </c>
      <c r="L120" s="67" t="s">
        <v>51</v>
      </c>
      <c r="M120" s="82" t="s">
        <v>51</v>
      </c>
      <c r="N120" s="77">
        <v>85</v>
      </c>
      <c r="O120" s="68">
        <v>57</v>
      </c>
      <c r="P120" s="68">
        <v>31</v>
      </c>
      <c r="Q120" s="78">
        <v>173</v>
      </c>
      <c r="R120" s="77">
        <v>1367.1026398127315</v>
      </c>
      <c r="S120" s="68">
        <v>10.119223833843579</v>
      </c>
      <c r="T120" s="68">
        <v>54.177143255469289</v>
      </c>
      <c r="U120" s="78">
        <v>1431.3990069020442</v>
      </c>
      <c r="V120" s="77">
        <v>0</v>
      </c>
      <c r="W120" s="68">
        <v>11.026403421458498</v>
      </c>
      <c r="X120" s="68">
        <v>0.53729683534741635</v>
      </c>
      <c r="Y120" s="78">
        <v>11.563700256805914</v>
      </c>
      <c r="Z120" s="77">
        <v>0</v>
      </c>
      <c r="AA120" s="68">
        <v>15.89124709498037</v>
      </c>
      <c r="AB120" s="68">
        <v>9.3871029811588205</v>
      </c>
      <c r="AC120" s="78">
        <v>25.278350076139191</v>
      </c>
      <c r="AD120" s="77">
        <v>381.02213708396931</v>
      </c>
      <c r="AE120" s="68">
        <v>3.7754791098792237</v>
      </c>
      <c r="AF120" s="68">
        <v>15.204610955790798</v>
      </c>
      <c r="AG120" s="78">
        <v>400.00222714963934</v>
      </c>
      <c r="AH120" s="77">
        <v>489.0889356432931</v>
      </c>
      <c r="AI120" s="68">
        <v>93.521834282923649</v>
      </c>
      <c r="AJ120" s="78">
        <v>582.61076992621679</v>
      </c>
      <c r="AK120" s="77">
        <v>0</v>
      </c>
      <c r="AL120" s="68">
        <v>752.55</v>
      </c>
      <c r="AM120" s="68">
        <v>0</v>
      </c>
      <c r="AN120" s="78">
        <v>752.55</v>
      </c>
      <c r="AO120" s="74">
        <v>3203.4040543108454</v>
      </c>
    </row>
    <row r="121" spans="1:41" x14ac:dyDescent="0.25">
      <c r="A121" s="70">
        <v>40</v>
      </c>
      <c r="B121" s="66" t="s">
        <v>80</v>
      </c>
      <c r="C121" s="65">
        <v>160</v>
      </c>
      <c r="D121" s="65" t="s">
        <v>97</v>
      </c>
      <c r="E121" s="65">
        <v>9</v>
      </c>
      <c r="F121" s="65" t="s">
        <v>52</v>
      </c>
      <c r="G121" s="66" t="s">
        <v>107</v>
      </c>
      <c r="H121" s="66" t="s">
        <v>108</v>
      </c>
      <c r="I121" s="66">
        <v>406001</v>
      </c>
      <c r="J121" s="67">
        <v>12</v>
      </c>
      <c r="K121" s="100">
        <v>2</v>
      </c>
      <c r="L121" s="67" t="s">
        <v>51</v>
      </c>
      <c r="M121" s="82" t="s">
        <v>51</v>
      </c>
      <c r="N121" s="77">
        <v>251</v>
      </c>
      <c r="O121" s="68">
        <v>168</v>
      </c>
      <c r="P121" s="68">
        <v>91</v>
      </c>
      <c r="Q121" s="78">
        <v>510</v>
      </c>
      <c r="R121" s="77">
        <v>4030.1869728583415</v>
      </c>
      <c r="S121" s="68">
        <v>29.831237891677603</v>
      </c>
      <c r="T121" s="68">
        <v>159.71296566641234</v>
      </c>
      <c r="U121" s="78">
        <v>4219.7311764164315</v>
      </c>
      <c r="V121" s="77">
        <v>0</v>
      </c>
      <c r="W121" s="68">
        <v>32.505582340715804</v>
      </c>
      <c r="X121" s="68">
        <v>1.5839386475559674</v>
      </c>
      <c r="Y121" s="78">
        <v>34.089520988271772</v>
      </c>
      <c r="Z121" s="77">
        <v>0</v>
      </c>
      <c r="AA121" s="68">
        <v>46.847029008323638</v>
      </c>
      <c r="AB121" s="68">
        <v>27.672962545612709</v>
      </c>
      <c r="AC121" s="78">
        <v>74.51999155393635</v>
      </c>
      <c r="AD121" s="77">
        <v>1123.2444503631466</v>
      </c>
      <c r="AE121" s="68">
        <v>11.130025121609272</v>
      </c>
      <c r="AF121" s="68">
        <v>44.822841545972878</v>
      </c>
      <c r="AG121" s="78">
        <v>1179.1973170307288</v>
      </c>
      <c r="AH121" s="77">
        <v>1441.8228738617311</v>
      </c>
      <c r="AI121" s="68">
        <v>275.70020511150904</v>
      </c>
      <c r="AJ121" s="78">
        <v>1717.52307897324</v>
      </c>
      <c r="AK121" s="77">
        <v>0</v>
      </c>
      <c r="AL121" s="68">
        <v>2218.5</v>
      </c>
      <c r="AM121" s="68">
        <v>0</v>
      </c>
      <c r="AN121" s="78">
        <v>2218.5</v>
      </c>
      <c r="AO121" s="74">
        <v>9443.5610849626082</v>
      </c>
    </row>
    <row r="122" spans="1:41" x14ac:dyDescent="0.25">
      <c r="A122" s="70">
        <v>40</v>
      </c>
      <c r="B122" s="66" t="s">
        <v>80</v>
      </c>
      <c r="C122" s="65">
        <v>160</v>
      </c>
      <c r="D122" s="65" t="s">
        <v>97</v>
      </c>
      <c r="E122" s="65">
        <v>9</v>
      </c>
      <c r="F122" s="65" t="s">
        <v>52</v>
      </c>
      <c r="G122" s="66" t="s">
        <v>109</v>
      </c>
      <c r="H122" s="66" t="s">
        <v>161</v>
      </c>
      <c r="I122" s="66">
        <v>407002</v>
      </c>
      <c r="J122" s="67">
        <v>12</v>
      </c>
      <c r="K122" s="100">
        <v>2</v>
      </c>
      <c r="L122" s="67" t="s">
        <v>51</v>
      </c>
      <c r="M122" s="82" t="s">
        <v>51</v>
      </c>
      <c r="N122" s="77">
        <v>307</v>
      </c>
      <c r="O122" s="68">
        <v>206</v>
      </c>
      <c r="P122" s="68">
        <v>111</v>
      </c>
      <c r="Q122" s="78">
        <v>624</v>
      </c>
      <c r="R122" s="77">
        <v>4931.0522962031473</v>
      </c>
      <c r="S122" s="68">
        <v>36.499396949817303</v>
      </c>
      <c r="T122" s="68">
        <v>195.41351093302217</v>
      </c>
      <c r="U122" s="78">
        <v>5162.9652040859864</v>
      </c>
      <c r="V122" s="77">
        <v>0</v>
      </c>
      <c r="W122" s="68">
        <v>39.771536040405216</v>
      </c>
      <c r="X122" s="68">
        <v>1.9379955217155367</v>
      </c>
      <c r="Y122" s="78">
        <v>41.709531562120752</v>
      </c>
      <c r="Z122" s="77">
        <v>0</v>
      </c>
      <c r="AA122" s="68">
        <v>57.318717845478332</v>
      </c>
      <c r="AB122" s="68">
        <v>33.858683585220255</v>
      </c>
      <c r="AC122" s="78">
        <v>91.17740143069858</v>
      </c>
      <c r="AD122" s="77">
        <v>1374.3226216207911</v>
      </c>
      <c r="AE122" s="68">
        <v>13.617913089968992</v>
      </c>
      <c r="AF122" s="68">
        <v>54.842064950366819</v>
      </c>
      <c r="AG122" s="78">
        <v>1442.7825996611271</v>
      </c>
      <c r="AH122" s="77">
        <v>1764.1126927249418</v>
      </c>
      <c r="AI122" s="68">
        <v>337.32730978349338</v>
      </c>
      <c r="AJ122" s="78">
        <v>2101.4400025084351</v>
      </c>
      <c r="AK122" s="77">
        <v>0</v>
      </c>
      <c r="AL122" s="68">
        <v>2714.3999999999996</v>
      </c>
      <c r="AM122" s="68">
        <v>0</v>
      </c>
      <c r="AN122" s="78">
        <v>2714.3999999999996</v>
      </c>
      <c r="AO122" s="74">
        <v>11554.474739248368</v>
      </c>
    </row>
    <row r="123" spans="1:41" x14ac:dyDescent="0.25">
      <c r="A123" s="70">
        <v>40</v>
      </c>
      <c r="B123" s="67" t="s">
        <v>80</v>
      </c>
      <c r="C123" s="65">
        <v>160</v>
      </c>
      <c r="D123" s="65" t="s">
        <v>97</v>
      </c>
      <c r="E123" s="65">
        <v>9</v>
      </c>
      <c r="F123" s="65" t="s">
        <v>52</v>
      </c>
      <c r="G123" s="66" t="s">
        <v>109</v>
      </c>
      <c r="H123" s="66" t="s">
        <v>162</v>
      </c>
      <c r="I123" s="66">
        <v>407006</v>
      </c>
      <c r="J123" s="67">
        <v>12</v>
      </c>
      <c r="K123" s="100">
        <v>2</v>
      </c>
      <c r="L123" s="67" t="s">
        <v>51</v>
      </c>
      <c r="M123" s="82" t="s">
        <v>51</v>
      </c>
      <c r="N123" s="77">
        <v>889</v>
      </c>
      <c r="O123" s="68">
        <v>596</v>
      </c>
      <c r="P123" s="68">
        <v>322</v>
      </c>
      <c r="Q123" s="78">
        <v>1807</v>
      </c>
      <c r="R123" s="77">
        <v>14279.505607754947</v>
      </c>
      <c r="S123" s="68">
        <v>105.69617033384594</v>
      </c>
      <c r="T123" s="68">
        <v>565.88495874354339</v>
      </c>
      <c r="U123" s="78">
        <v>14951.086736832336</v>
      </c>
      <c r="V123" s="77">
        <v>0</v>
      </c>
      <c r="W123" s="68">
        <v>115.17173978367344</v>
      </c>
      <c r="X123" s="68">
        <v>5.6121120316345747</v>
      </c>
      <c r="Y123" s="78">
        <v>120.78385181530803</v>
      </c>
      <c r="Z123" s="77">
        <v>0</v>
      </c>
      <c r="AA123" s="68">
        <v>165.98545376086432</v>
      </c>
      <c r="AB123" s="68">
        <v>98.049104548866993</v>
      </c>
      <c r="AC123" s="78">
        <v>264.03455830973132</v>
      </c>
      <c r="AD123" s="77">
        <v>3979.8092584435403</v>
      </c>
      <c r="AE123" s="68">
        <v>39.435206656368543</v>
      </c>
      <c r="AF123" s="68">
        <v>158.81347975210389</v>
      </c>
      <c r="AG123" s="78">
        <v>4178.057944852013</v>
      </c>
      <c r="AH123" s="77">
        <v>5108.5763393493098</v>
      </c>
      <c r="AI123" s="68">
        <v>976.84366791469972</v>
      </c>
      <c r="AJ123" s="78">
        <v>6085.4200072640097</v>
      </c>
      <c r="AK123" s="77">
        <v>0</v>
      </c>
      <c r="AL123" s="68">
        <v>7860.4499999999989</v>
      </c>
      <c r="AM123" s="68">
        <v>0</v>
      </c>
      <c r="AN123" s="78">
        <v>7860.4499999999989</v>
      </c>
      <c r="AO123" s="74">
        <v>33459.833099073396</v>
      </c>
    </row>
    <row r="124" spans="1:41" x14ac:dyDescent="0.25">
      <c r="A124" s="70">
        <v>40</v>
      </c>
      <c r="B124" s="67" t="s">
        <v>80</v>
      </c>
      <c r="C124" s="65">
        <v>160</v>
      </c>
      <c r="D124" s="65" t="s">
        <v>97</v>
      </c>
      <c r="E124" s="65">
        <v>9</v>
      </c>
      <c r="F124" s="65" t="s">
        <v>52</v>
      </c>
      <c r="G124" s="66" t="s">
        <v>109</v>
      </c>
      <c r="H124" s="66" t="s">
        <v>124</v>
      </c>
      <c r="I124" s="66">
        <v>407005</v>
      </c>
      <c r="J124" s="67">
        <v>12</v>
      </c>
      <c r="K124" s="100">
        <v>2</v>
      </c>
      <c r="L124" s="67" t="s">
        <v>51</v>
      </c>
      <c r="M124" s="82" t="s">
        <v>51</v>
      </c>
      <c r="N124" s="77">
        <v>597</v>
      </c>
      <c r="O124" s="68">
        <v>400</v>
      </c>
      <c r="P124" s="68">
        <v>216</v>
      </c>
      <c r="Q124" s="78">
        <v>1213</v>
      </c>
      <c r="R124" s="77">
        <v>9585.523133484643</v>
      </c>
      <c r="S124" s="68">
        <v>70.951552083539084</v>
      </c>
      <c r="T124" s="68">
        <v>379.86632814383955</v>
      </c>
      <c r="U124" s="78">
        <v>10036.341013712023</v>
      </c>
      <c r="V124" s="77">
        <v>0</v>
      </c>
      <c r="W124" s="68">
        <v>77.31229682213386</v>
      </c>
      <c r="X124" s="68">
        <v>3.7672893715399769</v>
      </c>
      <c r="Y124" s="78">
        <v>81.079586193673833</v>
      </c>
      <c r="Z124" s="77">
        <v>0</v>
      </c>
      <c r="AA124" s="68">
        <v>111.42244350411092</v>
      </c>
      <c r="AB124" s="68">
        <v>65.818242289859242</v>
      </c>
      <c r="AC124" s="78">
        <v>177.24068579397016</v>
      </c>
      <c r="AD124" s="77">
        <v>2671.5598397852877</v>
      </c>
      <c r="AE124" s="68">
        <v>26.472000926494211</v>
      </c>
      <c r="AF124" s="68">
        <v>106.60805253973548</v>
      </c>
      <c r="AG124" s="78">
        <v>2804.6398932515176</v>
      </c>
      <c r="AH124" s="77">
        <v>3429.2767568515292</v>
      </c>
      <c r="AI124" s="68">
        <v>655.73401725541271</v>
      </c>
      <c r="AJ124" s="78">
        <v>4085.0107741069419</v>
      </c>
      <c r="AK124" s="77">
        <v>0</v>
      </c>
      <c r="AL124" s="68">
        <v>5276.5499999999993</v>
      </c>
      <c r="AM124" s="68">
        <v>0</v>
      </c>
      <c r="AN124" s="78">
        <v>5276.5499999999993</v>
      </c>
      <c r="AO124" s="74">
        <v>22460.861953058127</v>
      </c>
    </row>
    <row r="125" spans="1:41" x14ac:dyDescent="0.25">
      <c r="A125" s="70">
        <v>40</v>
      </c>
      <c r="B125" s="67" t="s">
        <v>80</v>
      </c>
      <c r="C125" s="65">
        <v>160</v>
      </c>
      <c r="D125" s="65" t="s">
        <v>97</v>
      </c>
      <c r="E125" s="65">
        <v>9</v>
      </c>
      <c r="F125" s="66" t="s">
        <v>52</v>
      </c>
      <c r="G125" s="66" t="s">
        <v>109</v>
      </c>
      <c r="H125" s="66" t="s">
        <v>163</v>
      </c>
      <c r="I125" s="66">
        <v>407050</v>
      </c>
      <c r="J125" s="67">
        <v>12</v>
      </c>
      <c r="K125" s="100">
        <v>2</v>
      </c>
      <c r="L125" s="67" t="s">
        <v>51</v>
      </c>
      <c r="M125" s="82" t="s">
        <v>51</v>
      </c>
      <c r="N125" s="77">
        <v>519</v>
      </c>
      <c r="O125" s="68">
        <v>348</v>
      </c>
      <c r="P125" s="68">
        <v>188</v>
      </c>
      <c r="Q125" s="78">
        <v>1055</v>
      </c>
      <c r="R125" s="77">
        <v>8336.9554046383328</v>
      </c>
      <c r="S125" s="68">
        <v>61.709717599450727</v>
      </c>
      <c r="T125" s="68">
        <v>330.38662505502947</v>
      </c>
      <c r="U125" s="78">
        <v>8729.0517472928132</v>
      </c>
      <c r="V125" s="77">
        <v>0</v>
      </c>
      <c r="W125" s="68">
        <v>67.241939940108182</v>
      </c>
      <c r="X125" s="68">
        <v>3.2765789670030308</v>
      </c>
      <c r="Y125" s="78">
        <v>70.518518907111215</v>
      </c>
      <c r="Z125" s="77">
        <v>0</v>
      </c>
      <c r="AA125" s="68">
        <v>96.90905020349301</v>
      </c>
      <c r="AB125" s="68">
        <v>57.245049971806687</v>
      </c>
      <c r="AC125" s="78">
        <v>154.1541001752997</v>
      </c>
      <c r="AD125" s="77">
        <v>2323.5743041825872</v>
      </c>
      <c r="AE125" s="68">
        <v>23.02387549666232</v>
      </c>
      <c r="AF125" s="68">
        <v>92.721760452943897</v>
      </c>
      <c r="AG125" s="78">
        <v>2439.3199401321931</v>
      </c>
      <c r="AH125" s="77">
        <v>2982.5943763218165</v>
      </c>
      <c r="AI125" s="68">
        <v>570.32101253459223</v>
      </c>
      <c r="AJ125" s="78">
        <v>3552.9153888564088</v>
      </c>
      <c r="AK125" s="77">
        <v>0</v>
      </c>
      <c r="AL125" s="68">
        <v>4589.25</v>
      </c>
      <c r="AM125" s="68">
        <v>0</v>
      </c>
      <c r="AN125" s="78">
        <v>4589.25</v>
      </c>
      <c r="AO125" s="74">
        <v>19535.209695363825</v>
      </c>
    </row>
    <row r="126" spans="1:41" x14ac:dyDescent="0.25">
      <c r="A126" s="70">
        <v>40</v>
      </c>
      <c r="B126" s="66" t="s">
        <v>80</v>
      </c>
      <c r="C126" s="65">
        <v>160</v>
      </c>
      <c r="D126" s="66" t="s">
        <v>97</v>
      </c>
      <c r="E126" s="65">
        <v>9</v>
      </c>
      <c r="F126" s="65" t="s">
        <v>52</v>
      </c>
      <c r="G126" s="66" t="s">
        <v>109</v>
      </c>
      <c r="H126" s="66" t="s">
        <v>125</v>
      </c>
      <c r="I126" s="66">
        <v>407010</v>
      </c>
      <c r="J126" s="67">
        <v>12</v>
      </c>
      <c r="K126" s="100">
        <v>2</v>
      </c>
      <c r="L126" s="67" t="s">
        <v>51</v>
      </c>
      <c r="M126" s="82" t="s">
        <v>51</v>
      </c>
      <c r="N126" s="77">
        <v>438</v>
      </c>
      <c r="O126" s="68">
        <v>294</v>
      </c>
      <c r="P126" s="68">
        <v>159</v>
      </c>
      <c r="Q126" s="78">
        <v>891</v>
      </c>
      <c r="R126" s="77">
        <v>7040.9737114054551</v>
      </c>
      <c r="S126" s="68">
        <v>52.116927375460278</v>
      </c>
      <c r="T126" s="68">
        <v>279.02794589955568</v>
      </c>
      <c r="U126" s="78">
        <v>7372.118584680471</v>
      </c>
      <c r="V126" s="77">
        <v>0</v>
      </c>
      <c r="W126" s="68">
        <v>56.789164442309371</v>
      </c>
      <c r="X126" s="68">
        <v>2.7672339901418961</v>
      </c>
      <c r="Y126" s="78">
        <v>59.556398432451267</v>
      </c>
      <c r="Z126" s="77">
        <v>0</v>
      </c>
      <c r="AA126" s="68">
        <v>81.844515385130109</v>
      </c>
      <c r="AB126" s="68">
        <v>48.346293388511619</v>
      </c>
      <c r="AC126" s="78">
        <v>130.19080877364172</v>
      </c>
      <c r="AD126" s="77">
        <v>1962.3741279873796</v>
      </c>
      <c r="AE126" s="68">
        <v>19.444808594811494</v>
      </c>
      <c r="AF126" s="68">
        <v>78.308140818552616</v>
      </c>
      <c r="AG126" s="78">
        <v>2060.1270774007439</v>
      </c>
      <c r="AH126" s="77">
        <v>2518.9493737466719</v>
      </c>
      <c r="AI126" s="68">
        <v>481.66447598893052</v>
      </c>
      <c r="AJ126" s="78">
        <v>3000.6138497356023</v>
      </c>
      <c r="AK126" s="77">
        <v>0</v>
      </c>
      <c r="AL126" s="68">
        <v>3875.85</v>
      </c>
      <c r="AM126" s="68">
        <v>0</v>
      </c>
      <c r="AN126" s="78">
        <v>3875.85</v>
      </c>
      <c r="AO126" s="74">
        <v>16498.456719022914</v>
      </c>
    </row>
    <row r="127" spans="1:41" x14ac:dyDescent="0.25">
      <c r="A127" s="70">
        <v>40</v>
      </c>
      <c r="B127" s="67" t="s">
        <v>80</v>
      </c>
      <c r="C127" s="65">
        <v>160</v>
      </c>
      <c r="D127" s="65" t="s">
        <v>97</v>
      </c>
      <c r="E127" s="65">
        <v>9</v>
      </c>
      <c r="F127" s="67" t="s">
        <v>52</v>
      </c>
      <c r="G127" s="67" t="s">
        <v>111</v>
      </c>
      <c r="H127" s="67" t="s">
        <v>112</v>
      </c>
      <c r="I127" s="67">
        <v>408200</v>
      </c>
      <c r="J127" s="67">
        <v>12</v>
      </c>
      <c r="K127" s="100">
        <v>2</v>
      </c>
      <c r="L127" s="67" t="s">
        <v>51</v>
      </c>
      <c r="M127" s="82" t="s">
        <v>51</v>
      </c>
      <c r="N127" s="77">
        <v>87</v>
      </c>
      <c r="O127" s="68">
        <v>58</v>
      </c>
      <c r="P127" s="68">
        <v>32</v>
      </c>
      <c r="Q127" s="78">
        <v>177</v>
      </c>
      <c r="R127" s="77">
        <v>1398.7119494037772</v>
      </c>
      <c r="S127" s="68">
        <v>10.353194327111639</v>
      </c>
      <c r="T127" s="68">
        <v>55.429793966578394</v>
      </c>
      <c r="U127" s="78">
        <v>1464.4949376974673</v>
      </c>
      <c r="V127" s="77">
        <v>0</v>
      </c>
      <c r="W127" s="68">
        <v>11.281349165307251</v>
      </c>
      <c r="X127" s="68">
        <v>0.54971988356354151</v>
      </c>
      <c r="Y127" s="78">
        <v>11.831069048870793</v>
      </c>
      <c r="Z127" s="77">
        <v>0</v>
      </c>
      <c r="AA127" s="68">
        <v>16.258674773477029</v>
      </c>
      <c r="AB127" s="68">
        <v>9.6041458246538216</v>
      </c>
      <c r="AC127" s="78">
        <v>25.862820598130853</v>
      </c>
      <c r="AD127" s="77">
        <v>389.83189747897438</v>
      </c>
      <c r="AE127" s="68">
        <v>3.8627734245585126</v>
      </c>
      <c r="AF127" s="68">
        <v>15.556162654190585</v>
      </c>
      <c r="AG127" s="78">
        <v>409.25083355772347</v>
      </c>
      <c r="AH127" s="77">
        <v>500.39735034024784</v>
      </c>
      <c r="AI127" s="68">
        <v>95.684188832817838</v>
      </c>
      <c r="AJ127" s="78">
        <v>596.08153917306572</v>
      </c>
      <c r="AK127" s="77">
        <v>0</v>
      </c>
      <c r="AL127" s="68">
        <v>769.94999999999993</v>
      </c>
      <c r="AM127" s="68">
        <v>0</v>
      </c>
      <c r="AN127" s="78">
        <v>769.94999999999993</v>
      </c>
      <c r="AO127" s="74">
        <v>3277.4712000752584</v>
      </c>
    </row>
    <row r="128" spans="1:41" x14ac:dyDescent="0.25">
      <c r="A128" s="70">
        <v>40</v>
      </c>
      <c r="B128" s="67" t="s">
        <v>80</v>
      </c>
      <c r="C128" s="65">
        <v>160</v>
      </c>
      <c r="D128" s="65" t="s">
        <v>97</v>
      </c>
      <c r="E128" s="65">
        <v>10</v>
      </c>
      <c r="F128" s="67" t="s">
        <v>85</v>
      </c>
      <c r="G128" s="67" t="s">
        <v>164</v>
      </c>
      <c r="H128" s="67" t="s">
        <v>165</v>
      </c>
      <c r="I128" s="67">
        <v>408300</v>
      </c>
      <c r="J128" s="67">
        <v>12</v>
      </c>
      <c r="K128" s="100">
        <v>2</v>
      </c>
      <c r="L128" s="67" t="s">
        <v>51</v>
      </c>
      <c r="M128" s="82" t="s">
        <v>51</v>
      </c>
      <c r="N128" s="77">
        <v>2943</v>
      </c>
      <c r="O128" s="68">
        <v>137</v>
      </c>
      <c r="P128" s="68">
        <v>1067</v>
      </c>
      <c r="Q128" s="78">
        <v>4147</v>
      </c>
      <c r="R128" s="77">
        <v>45463.925975688733</v>
      </c>
      <c r="S128" s="68">
        <v>242.56890889566085</v>
      </c>
      <c r="T128" s="68">
        <v>1298.6856247423764</v>
      </c>
      <c r="U128" s="78">
        <v>47005.180509326776</v>
      </c>
      <c r="V128" s="77">
        <v>0</v>
      </c>
      <c r="W128" s="68">
        <v>264.31499993519304</v>
      </c>
      <c r="X128" s="68">
        <v>12.879595238067836</v>
      </c>
      <c r="Y128" s="78">
        <v>277.19459517326089</v>
      </c>
      <c r="Z128" s="77">
        <v>0</v>
      </c>
      <c r="AA128" s="68">
        <v>380.93064568140812</v>
      </c>
      <c r="AB128" s="68">
        <v>225.01916799344295</v>
      </c>
      <c r="AC128" s="78">
        <v>605.94981367485104</v>
      </c>
      <c r="AD128" s="77">
        <v>9133.5190895215073</v>
      </c>
      <c r="AE128" s="68">
        <v>90.502380743752269</v>
      </c>
      <c r="AF128" s="68">
        <v>364.47122331597944</v>
      </c>
      <c r="AG128" s="78">
        <v>9588.4926935812382</v>
      </c>
      <c r="AH128" s="77">
        <v>11723.998937067841</v>
      </c>
      <c r="AI128" s="68">
        <v>2241.8210796027997</v>
      </c>
      <c r="AJ128" s="78">
        <v>13965.820016670641</v>
      </c>
      <c r="AK128" s="77">
        <v>0</v>
      </c>
      <c r="AL128" s="68">
        <v>18039.449999999997</v>
      </c>
      <c r="AM128" s="68">
        <v>0</v>
      </c>
      <c r="AN128" s="78">
        <v>18039.449999999997</v>
      </c>
      <c r="AO128" s="74">
        <v>89482.087628426758</v>
      </c>
    </row>
    <row r="129" spans="1:41" x14ac:dyDescent="0.25">
      <c r="A129" s="70">
        <v>40</v>
      </c>
      <c r="B129" s="66" t="s">
        <v>80</v>
      </c>
      <c r="C129" s="65">
        <v>160</v>
      </c>
      <c r="D129" s="65" t="s">
        <v>97</v>
      </c>
      <c r="E129" s="65">
        <v>10</v>
      </c>
      <c r="F129" s="67" t="s">
        <v>52</v>
      </c>
      <c r="G129" s="66" t="s">
        <v>164</v>
      </c>
      <c r="H129" s="66" t="s">
        <v>165</v>
      </c>
      <c r="I129" s="66">
        <v>408300</v>
      </c>
      <c r="J129" s="67">
        <v>12</v>
      </c>
      <c r="K129" s="100">
        <v>2</v>
      </c>
      <c r="L129" s="67" t="s">
        <v>51</v>
      </c>
      <c r="M129" s="82" t="s">
        <v>51</v>
      </c>
      <c r="N129" s="77">
        <v>1311</v>
      </c>
      <c r="O129" s="68">
        <v>61</v>
      </c>
      <c r="P129" s="68">
        <v>475</v>
      </c>
      <c r="Q129" s="78">
        <v>1847</v>
      </c>
      <c r="R129" s="77">
        <v>14595.598703665404</v>
      </c>
      <c r="S129" s="68">
        <v>108.03587526652655</v>
      </c>
      <c r="T129" s="68">
        <v>578.41146585463457</v>
      </c>
      <c r="U129" s="78">
        <v>15282.046044786566</v>
      </c>
      <c r="V129" s="77">
        <v>0</v>
      </c>
      <c r="W129" s="68">
        <v>117.72119722216097</v>
      </c>
      <c r="X129" s="68">
        <v>5.7363425137958268</v>
      </c>
      <c r="Y129" s="78">
        <v>123.4575397359568</v>
      </c>
      <c r="Z129" s="77">
        <v>0</v>
      </c>
      <c r="AA129" s="68">
        <v>169.65973054583091</v>
      </c>
      <c r="AB129" s="68">
        <v>100.21953298381702</v>
      </c>
      <c r="AC129" s="78">
        <v>269.87926352964791</v>
      </c>
      <c r="AD129" s="77">
        <v>4067.9068623935918</v>
      </c>
      <c r="AE129" s="68">
        <v>40.308149803161427</v>
      </c>
      <c r="AF129" s="68">
        <v>162.32899673610177</v>
      </c>
      <c r="AG129" s="78">
        <v>4270.5440089328549</v>
      </c>
      <c r="AH129" s="77">
        <v>5221.6604863188577</v>
      </c>
      <c r="AI129" s="68">
        <v>998.4672134136415</v>
      </c>
      <c r="AJ129" s="78">
        <v>6220.1276997324994</v>
      </c>
      <c r="AK129" s="77">
        <v>0</v>
      </c>
      <c r="AL129" s="68">
        <v>8034.4499999999989</v>
      </c>
      <c r="AM129" s="68">
        <v>0</v>
      </c>
      <c r="AN129" s="78">
        <v>8034.4499999999989</v>
      </c>
      <c r="AO129" s="74">
        <v>34200.504556717526</v>
      </c>
    </row>
    <row r="130" spans="1:41" x14ac:dyDescent="0.25">
      <c r="A130" s="70">
        <v>40</v>
      </c>
      <c r="B130" s="67" t="s">
        <v>80</v>
      </c>
      <c r="C130" s="65">
        <v>160</v>
      </c>
      <c r="D130" s="65" t="s">
        <v>97</v>
      </c>
      <c r="E130" s="65">
        <v>10</v>
      </c>
      <c r="F130" s="67" t="s">
        <v>64</v>
      </c>
      <c r="G130" s="66" t="s">
        <v>164</v>
      </c>
      <c r="H130" s="66" t="s">
        <v>165</v>
      </c>
      <c r="I130" s="66">
        <v>408300</v>
      </c>
      <c r="J130" s="67">
        <v>12</v>
      </c>
      <c r="K130" s="100">
        <v>2</v>
      </c>
      <c r="L130" s="67" t="s">
        <v>51</v>
      </c>
      <c r="M130" s="82" t="s">
        <v>51</v>
      </c>
      <c r="N130" s="77">
        <v>700</v>
      </c>
      <c r="O130" s="68">
        <v>33</v>
      </c>
      <c r="P130" s="68">
        <v>254</v>
      </c>
      <c r="Q130" s="78">
        <v>987</v>
      </c>
      <c r="R130" s="77">
        <v>5218.0403412049491</v>
      </c>
      <c r="S130" s="68">
        <v>57.732219213893714</v>
      </c>
      <c r="T130" s="68">
        <v>309.09156296617448</v>
      </c>
      <c r="U130" s="78">
        <v>5584.8641233850176</v>
      </c>
      <c r="V130" s="77">
        <v>0</v>
      </c>
      <c r="W130" s="68">
        <v>62.907862294679411</v>
      </c>
      <c r="X130" s="68">
        <v>3.0653871473289014</v>
      </c>
      <c r="Y130" s="78">
        <v>65.97324944200831</v>
      </c>
      <c r="Z130" s="77">
        <v>0</v>
      </c>
      <c r="AA130" s="68">
        <v>90.662779669049854</v>
      </c>
      <c r="AB130" s="68">
        <v>53.555321632391653</v>
      </c>
      <c r="AC130" s="78">
        <v>144.21810130144149</v>
      </c>
      <c r="AD130" s="77">
        <v>2173.8083774675015</v>
      </c>
      <c r="AE130" s="68">
        <v>21.539872147114416</v>
      </c>
      <c r="AF130" s="68">
        <v>86.745381580147495</v>
      </c>
      <c r="AG130" s="78">
        <v>2282.093631194763</v>
      </c>
      <c r="AH130" s="77">
        <v>2790.3513264735857</v>
      </c>
      <c r="AI130" s="68">
        <v>533.56098518639101</v>
      </c>
      <c r="AJ130" s="78">
        <v>3323.9123116599767</v>
      </c>
      <c r="AK130" s="77">
        <v>0</v>
      </c>
      <c r="AL130" s="68">
        <v>4293.45</v>
      </c>
      <c r="AM130" s="68">
        <v>0</v>
      </c>
      <c r="AN130" s="78">
        <v>4293.45</v>
      </c>
      <c r="AO130" s="74">
        <v>15694.511416983207</v>
      </c>
    </row>
    <row r="131" spans="1:41" x14ac:dyDescent="0.25">
      <c r="A131" s="70">
        <v>10</v>
      </c>
      <c r="B131" s="66" t="s">
        <v>46</v>
      </c>
      <c r="C131" s="65">
        <v>160</v>
      </c>
      <c r="D131" s="65" t="s">
        <v>97</v>
      </c>
      <c r="E131" s="65" t="s">
        <v>65</v>
      </c>
      <c r="F131" s="67" t="s">
        <v>64</v>
      </c>
      <c r="G131" s="66" t="s">
        <v>166</v>
      </c>
      <c r="H131" s="66" t="s">
        <v>167</v>
      </c>
      <c r="I131" s="66">
        <v>703001</v>
      </c>
      <c r="J131" s="67">
        <v>12</v>
      </c>
      <c r="K131" s="100">
        <v>2</v>
      </c>
      <c r="L131" s="67" t="s">
        <v>51</v>
      </c>
      <c r="M131" s="82" t="s">
        <v>51</v>
      </c>
      <c r="N131" s="77">
        <v>645</v>
      </c>
      <c r="O131" s="68">
        <v>9</v>
      </c>
      <c r="P131" s="68">
        <v>234</v>
      </c>
      <c r="Q131" s="78">
        <v>888</v>
      </c>
      <c r="R131" s="77">
        <v>4694.6502765856076</v>
      </c>
      <c r="S131" s="68">
        <v>51.94144950550924</v>
      </c>
      <c r="T131" s="68">
        <v>278.08845786622385</v>
      </c>
      <c r="U131" s="78">
        <v>5024.68018395734</v>
      </c>
      <c r="V131" s="77">
        <v>0</v>
      </c>
      <c r="W131" s="68">
        <v>56.597955134422811</v>
      </c>
      <c r="X131" s="68">
        <v>2.7579167039798018</v>
      </c>
      <c r="Y131" s="78">
        <v>59.355871838402614</v>
      </c>
      <c r="Z131" s="77">
        <v>0</v>
      </c>
      <c r="AA131" s="68">
        <v>81.568944626257618</v>
      </c>
      <c r="AB131" s="68">
        <v>48.183511255890366</v>
      </c>
      <c r="AC131" s="78">
        <v>129.75245588214798</v>
      </c>
      <c r="AD131" s="77">
        <v>1955.7668076911259</v>
      </c>
      <c r="AE131" s="68">
        <v>19.379337858802028</v>
      </c>
      <c r="AF131" s="68">
        <v>78.044477044752767</v>
      </c>
      <c r="AG131" s="78">
        <v>2053.1906225946809</v>
      </c>
      <c r="AH131" s="77">
        <v>0</v>
      </c>
      <c r="AI131" s="68">
        <v>480.04271007650988</v>
      </c>
      <c r="AJ131" s="78">
        <v>480.04271007650988</v>
      </c>
      <c r="AK131" s="77">
        <v>0</v>
      </c>
      <c r="AL131" s="68">
        <v>3862.7999999999997</v>
      </c>
      <c r="AM131" s="68">
        <v>0</v>
      </c>
      <c r="AN131" s="78">
        <v>3862.7999999999997</v>
      </c>
      <c r="AO131" s="74">
        <v>11609.82184434908</v>
      </c>
    </row>
    <row r="132" spans="1:41" x14ac:dyDescent="0.25">
      <c r="A132" s="70">
        <v>40</v>
      </c>
      <c r="B132" s="67" t="s">
        <v>80</v>
      </c>
      <c r="C132" s="65">
        <v>160</v>
      </c>
      <c r="D132" s="65" t="s">
        <v>97</v>
      </c>
      <c r="E132" s="65" t="s">
        <v>65</v>
      </c>
      <c r="F132" s="67" t="s">
        <v>64</v>
      </c>
      <c r="G132" s="67" t="s">
        <v>128</v>
      </c>
      <c r="H132" s="67" t="s">
        <v>129</v>
      </c>
      <c r="I132" s="67">
        <v>400001</v>
      </c>
      <c r="J132" s="67">
        <v>12</v>
      </c>
      <c r="K132" s="100">
        <v>2</v>
      </c>
      <c r="L132" s="67" t="s">
        <v>51</v>
      </c>
      <c r="M132" s="82" t="s">
        <v>51</v>
      </c>
      <c r="N132" s="77">
        <v>682</v>
      </c>
      <c r="O132" s="68">
        <v>10</v>
      </c>
      <c r="P132" s="68">
        <v>247</v>
      </c>
      <c r="Q132" s="78">
        <v>939</v>
      </c>
      <c r="R132" s="77">
        <v>4964.2754613895104</v>
      </c>
      <c r="S132" s="68">
        <v>54.924573294677003</v>
      </c>
      <c r="T132" s="68">
        <v>294.05975443286508</v>
      </c>
      <c r="U132" s="78">
        <v>5313.2597891170526</v>
      </c>
      <c r="V132" s="77">
        <v>0</v>
      </c>
      <c r="W132" s="68">
        <v>59.848513368494395</v>
      </c>
      <c r="X132" s="68">
        <v>2.916310568735399</v>
      </c>
      <c r="Y132" s="78">
        <v>62.764823937229792</v>
      </c>
      <c r="Z132" s="77">
        <v>0</v>
      </c>
      <c r="AA132" s="68">
        <v>86.253647527089996</v>
      </c>
      <c r="AB132" s="68">
        <v>50.950807510451639</v>
      </c>
      <c r="AC132" s="78">
        <v>137.20445503754163</v>
      </c>
      <c r="AD132" s="77">
        <v>2068.0912527274404</v>
      </c>
      <c r="AE132" s="68">
        <v>20.492340370962957</v>
      </c>
      <c r="AF132" s="68">
        <v>82.526761199350062</v>
      </c>
      <c r="AG132" s="78">
        <v>2171.1103542977535</v>
      </c>
      <c r="AH132" s="77">
        <v>2654.6503501101283</v>
      </c>
      <c r="AI132" s="68">
        <v>507.61273058766074</v>
      </c>
      <c r="AJ132" s="78">
        <v>3162.2630806977891</v>
      </c>
      <c r="AK132" s="77">
        <v>0</v>
      </c>
      <c r="AL132" s="68">
        <v>4084.6499999999996</v>
      </c>
      <c r="AM132" s="68">
        <v>0</v>
      </c>
      <c r="AN132" s="78">
        <v>4084.6499999999996</v>
      </c>
      <c r="AO132" s="74">
        <v>14931.252503087366</v>
      </c>
    </row>
    <row r="133" spans="1:41" x14ac:dyDescent="0.25">
      <c r="A133" s="70">
        <v>40</v>
      </c>
      <c r="B133" s="67" t="s">
        <v>80</v>
      </c>
      <c r="C133" s="65">
        <v>160</v>
      </c>
      <c r="D133" s="65" t="s">
        <v>97</v>
      </c>
      <c r="E133" s="65" t="s">
        <v>65</v>
      </c>
      <c r="F133" s="67" t="s">
        <v>64</v>
      </c>
      <c r="G133" s="67" t="s">
        <v>119</v>
      </c>
      <c r="H133" s="67" t="s">
        <v>126</v>
      </c>
      <c r="I133" s="67">
        <v>403700</v>
      </c>
      <c r="J133" s="67">
        <v>12</v>
      </c>
      <c r="K133" s="100">
        <v>2</v>
      </c>
      <c r="L133" s="67" t="s">
        <v>51</v>
      </c>
      <c r="M133" s="82" t="s">
        <v>51</v>
      </c>
      <c r="N133" s="77">
        <v>120</v>
      </c>
      <c r="O133" s="68">
        <v>2</v>
      </c>
      <c r="P133" s="68">
        <v>44</v>
      </c>
      <c r="Q133" s="78">
        <v>166</v>
      </c>
      <c r="R133" s="77">
        <v>877.60354269505729</v>
      </c>
      <c r="S133" s="68">
        <v>9.709775470624475</v>
      </c>
      <c r="T133" s="68">
        <v>51.985004511028336</v>
      </c>
      <c r="U133" s="78">
        <v>939.29832267671009</v>
      </c>
      <c r="V133" s="77">
        <v>0</v>
      </c>
      <c r="W133" s="68">
        <v>10.580248369723185</v>
      </c>
      <c r="X133" s="68">
        <v>0.51555650096919725</v>
      </c>
      <c r="Y133" s="78">
        <v>11.095804870692382</v>
      </c>
      <c r="Z133" s="77">
        <v>0</v>
      </c>
      <c r="AA133" s="68">
        <v>15.248248657611223</v>
      </c>
      <c r="AB133" s="68">
        <v>9.0072780050425685</v>
      </c>
      <c r="AC133" s="78">
        <v>24.255526662653793</v>
      </c>
      <c r="AD133" s="77">
        <v>365.60505639271042</v>
      </c>
      <c r="AE133" s="68">
        <v>3.6227140591904692</v>
      </c>
      <c r="AF133" s="68">
        <v>14.589395483591172</v>
      </c>
      <c r="AG133" s="78">
        <v>383.81716593549203</v>
      </c>
      <c r="AH133" s="77">
        <v>469.2992099236223</v>
      </c>
      <c r="AI133" s="68">
        <v>89.737713820608818</v>
      </c>
      <c r="AJ133" s="78">
        <v>559.0369237442311</v>
      </c>
      <c r="AK133" s="77">
        <v>0</v>
      </c>
      <c r="AL133" s="68">
        <v>722.09999999999991</v>
      </c>
      <c r="AM133" s="68">
        <v>0</v>
      </c>
      <c r="AN133" s="78">
        <v>722.09999999999991</v>
      </c>
      <c r="AO133" s="74">
        <v>2639.6037438897793</v>
      </c>
    </row>
    <row r="134" spans="1:41" x14ac:dyDescent="0.25">
      <c r="A134" s="70">
        <v>40</v>
      </c>
      <c r="B134" s="67" t="s">
        <v>80</v>
      </c>
      <c r="C134" s="65">
        <v>160</v>
      </c>
      <c r="D134" s="65" t="s">
        <v>97</v>
      </c>
      <c r="E134" s="65" t="s">
        <v>65</v>
      </c>
      <c r="F134" s="67" t="s">
        <v>64</v>
      </c>
      <c r="G134" s="67" t="s">
        <v>168</v>
      </c>
      <c r="H134" s="67" t="s">
        <v>169</v>
      </c>
      <c r="I134" s="67">
        <v>407750</v>
      </c>
      <c r="J134" s="67">
        <v>12</v>
      </c>
      <c r="K134" s="100">
        <v>2</v>
      </c>
      <c r="L134" s="67" t="s">
        <v>51</v>
      </c>
      <c r="M134" s="82" t="s">
        <v>51</v>
      </c>
      <c r="N134" s="77">
        <v>292</v>
      </c>
      <c r="O134" s="68">
        <v>4</v>
      </c>
      <c r="P134" s="68">
        <v>106</v>
      </c>
      <c r="Q134" s="78">
        <v>402</v>
      </c>
      <c r="R134" s="77">
        <v>2125.2808684542952</v>
      </c>
      <c r="S134" s="68">
        <v>23.514034573439996</v>
      </c>
      <c r="T134" s="68">
        <v>125.8913964664662</v>
      </c>
      <c r="U134" s="78">
        <v>2274.6862994942012</v>
      </c>
      <c r="V134" s="77">
        <v>0</v>
      </c>
      <c r="W134" s="68">
        <v>25.622047256799519</v>
      </c>
      <c r="X134" s="68">
        <v>1.2485163457205859</v>
      </c>
      <c r="Y134" s="78">
        <v>26.870563602520104</v>
      </c>
      <c r="Z134" s="77">
        <v>0</v>
      </c>
      <c r="AA134" s="68">
        <v>36.926481688913924</v>
      </c>
      <c r="AB134" s="68">
        <v>21.812805771247664</v>
      </c>
      <c r="AC134" s="78">
        <v>58.739287460161592</v>
      </c>
      <c r="AD134" s="77">
        <v>885.38091969800962</v>
      </c>
      <c r="AE134" s="68">
        <v>8.7730786252684858</v>
      </c>
      <c r="AF134" s="68">
        <v>35.33094568917862</v>
      </c>
      <c r="AG134" s="78">
        <v>929.48494401245671</v>
      </c>
      <c r="AH134" s="77">
        <v>1136.4956770439528</v>
      </c>
      <c r="AI134" s="68">
        <v>217.31663226436592</v>
      </c>
      <c r="AJ134" s="78">
        <v>1353.8123093083186</v>
      </c>
      <c r="AK134" s="77">
        <v>0</v>
      </c>
      <c r="AL134" s="68">
        <v>1748.6999999999998</v>
      </c>
      <c r="AM134" s="68">
        <v>0</v>
      </c>
      <c r="AN134" s="78">
        <v>1748.6999999999998</v>
      </c>
      <c r="AO134" s="74">
        <v>6392.2934038776575</v>
      </c>
    </row>
    <row r="135" spans="1:41" x14ac:dyDescent="0.25">
      <c r="A135" s="70">
        <v>40</v>
      </c>
      <c r="B135" s="66" t="s">
        <v>80</v>
      </c>
      <c r="C135" s="65">
        <v>160</v>
      </c>
      <c r="D135" s="65" t="s">
        <v>97</v>
      </c>
      <c r="E135" s="65" t="s">
        <v>65</v>
      </c>
      <c r="F135" s="67" t="s">
        <v>52</v>
      </c>
      <c r="G135" s="66" t="s">
        <v>164</v>
      </c>
      <c r="H135" s="66" t="s">
        <v>165</v>
      </c>
      <c r="I135" s="66">
        <v>408300</v>
      </c>
      <c r="J135" s="67">
        <v>12</v>
      </c>
      <c r="K135" s="100">
        <v>2</v>
      </c>
      <c r="L135" s="67" t="s">
        <v>51</v>
      </c>
      <c r="M135" s="82" t="s">
        <v>51</v>
      </c>
      <c r="N135" s="77">
        <v>315</v>
      </c>
      <c r="O135" s="68">
        <v>4</v>
      </c>
      <c r="P135" s="68">
        <v>114</v>
      </c>
      <c r="Q135" s="78">
        <v>433</v>
      </c>
      <c r="R135" s="77">
        <v>3421.7077632307096</v>
      </c>
      <c r="S135" s="68">
        <v>25.327305896267458</v>
      </c>
      <c r="T135" s="68">
        <v>135.59943947756184</v>
      </c>
      <c r="U135" s="78">
        <v>3582.6345086045385</v>
      </c>
      <c r="V135" s="77">
        <v>0</v>
      </c>
      <c r="W135" s="68">
        <v>27.597876771627341</v>
      </c>
      <c r="X135" s="68">
        <v>1.3447949693955565</v>
      </c>
      <c r="Y135" s="78">
        <v>28.942671741022899</v>
      </c>
      <c r="Z135" s="77">
        <v>0</v>
      </c>
      <c r="AA135" s="68">
        <v>39.774046197263011</v>
      </c>
      <c r="AB135" s="68">
        <v>23.494887808333928</v>
      </c>
      <c r="AC135" s="78">
        <v>63.26893400559694</v>
      </c>
      <c r="AD135" s="77">
        <v>953.65656275929894</v>
      </c>
      <c r="AE135" s="68">
        <v>9.449609564032972</v>
      </c>
      <c r="AF135" s="68">
        <v>38.055471351776973</v>
      </c>
      <c r="AG135" s="78">
        <v>1001.1616436751088</v>
      </c>
      <c r="AH135" s="77">
        <v>1224.1358909453522</v>
      </c>
      <c r="AI135" s="68">
        <v>234.07488002604592</v>
      </c>
      <c r="AJ135" s="78">
        <v>1458.2107709713982</v>
      </c>
      <c r="AK135" s="77">
        <v>0</v>
      </c>
      <c r="AL135" s="68">
        <v>1883.55</v>
      </c>
      <c r="AM135" s="68">
        <v>0</v>
      </c>
      <c r="AN135" s="78">
        <v>1883.55</v>
      </c>
      <c r="AO135" s="74">
        <v>8017.7685289976653</v>
      </c>
    </row>
    <row r="136" spans="1:41" x14ac:dyDescent="0.25">
      <c r="A136" s="70" t="s">
        <v>78</v>
      </c>
      <c r="B136" s="66" t="s">
        <v>78</v>
      </c>
      <c r="C136" s="65">
        <v>160</v>
      </c>
      <c r="D136" s="65" t="s">
        <v>97</v>
      </c>
      <c r="E136" s="65" t="s">
        <v>65</v>
      </c>
      <c r="F136" s="67" t="s">
        <v>52</v>
      </c>
      <c r="G136" s="67" t="s">
        <v>78</v>
      </c>
      <c r="H136" s="66" t="s">
        <v>79</v>
      </c>
      <c r="I136" s="66" t="s">
        <v>40</v>
      </c>
      <c r="J136" s="67">
        <v>12</v>
      </c>
      <c r="K136" s="100">
        <v>2</v>
      </c>
      <c r="L136" s="67" t="s">
        <v>51</v>
      </c>
      <c r="M136" s="82" t="s">
        <v>51</v>
      </c>
      <c r="N136" s="77">
        <v>753</v>
      </c>
      <c r="O136" s="68">
        <v>11</v>
      </c>
      <c r="P136" s="68">
        <v>273</v>
      </c>
      <c r="Q136" s="78">
        <v>1037</v>
      </c>
      <c r="R136" s="77">
        <v>8194.713511478627</v>
      </c>
      <c r="S136" s="68">
        <v>60.656850379744462</v>
      </c>
      <c r="T136" s="68">
        <v>-8255.3703618583713</v>
      </c>
      <c r="U136" s="78">
        <v>0</v>
      </c>
      <c r="V136" s="77">
        <v>0</v>
      </c>
      <c r="W136" s="68">
        <v>66.09468409278881</v>
      </c>
      <c r="X136" s="68">
        <v>-66.09468409278881</v>
      </c>
      <c r="Y136" s="78">
        <v>0</v>
      </c>
      <c r="Z136" s="77">
        <v>0</v>
      </c>
      <c r="AA136" s="68">
        <v>95.255625650258068</v>
      </c>
      <c r="AB136" s="68">
        <v>-95.255625650258068</v>
      </c>
      <c r="AC136" s="78">
        <v>0</v>
      </c>
      <c r="AD136" s="77">
        <v>2283.9303824050644</v>
      </c>
      <c r="AE136" s="68">
        <v>22.631051080605523</v>
      </c>
      <c r="AF136" s="68">
        <v>-2306.56143348567</v>
      </c>
      <c r="AG136" s="78">
        <v>0</v>
      </c>
      <c r="AH136" s="77">
        <v>0</v>
      </c>
      <c r="AI136" s="68">
        <v>0</v>
      </c>
      <c r="AJ136" s="78">
        <v>0</v>
      </c>
      <c r="AK136" s="77">
        <v>0</v>
      </c>
      <c r="AL136" s="68">
        <v>0</v>
      </c>
      <c r="AM136" s="68">
        <v>0</v>
      </c>
      <c r="AN136" s="78">
        <v>0</v>
      </c>
      <c r="AO136" s="74">
        <v>0</v>
      </c>
    </row>
    <row r="137" spans="1:41" x14ac:dyDescent="0.25">
      <c r="A137" s="70" t="s">
        <v>78</v>
      </c>
      <c r="B137" s="67" t="s">
        <v>78</v>
      </c>
      <c r="C137" s="65">
        <v>160</v>
      </c>
      <c r="D137" s="65" t="s">
        <v>97</v>
      </c>
      <c r="E137" s="65" t="s">
        <v>65</v>
      </c>
      <c r="F137" s="67" t="s">
        <v>64</v>
      </c>
      <c r="G137" s="67" t="s">
        <v>78</v>
      </c>
      <c r="H137" s="67" t="s">
        <v>79</v>
      </c>
      <c r="I137" s="67" t="s">
        <v>40</v>
      </c>
      <c r="J137" s="67">
        <v>12</v>
      </c>
      <c r="K137" s="100">
        <v>2</v>
      </c>
      <c r="L137" s="67" t="s">
        <v>51</v>
      </c>
      <c r="M137" s="82" t="s">
        <v>51</v>
      </c>
      <c r="N137" s="77">
        <v>3222</v>
      </c>
      <c r="O137" s="68">
        <v>46</v>
      </c>
      <c r="P137" s="68">
        <v>1169</v>
      </c>
      <c r="Q137" s="78">
        <v>4437</v>
      </c>
      <c r="R137" s="77">
        <v>23457.39107793957</v>
      </c>
      <c r="S137" s="68">
        <v>259.53176965759513</v>
      </c>
      <c r="T137" s="68">
        <v>-23716.922847597165</v>
      </c>
      <c r="U137" s="78">
        <v>0</v>
      </c>
      <c r="V137" s="77">
        <v>0</v>
      </c>
      <c r="W137" s="68">
        <v>282.7985663642275</v>
      </c>
      <c r="X137" s="68">
        <v>-282.7985663642275</v>
      </c>
      <c r="Y137" s="78">
        <v>0</v>
      </c>
      <c r="Z137" s="77">
        <v>0</v>
      </c>
      <c r="AA137" s="68">
        <v>407.5691523724156</v>
      </c>
      <c r="AB137" s="68">
        <v>-407.5691523724156</v>
      </c>
      <c r="AC137" s="78">
        <v>0</v>
      </c>
      <c r="AD137" s="77">
        <v>9772.2267181593761</v>
      </c>
      <c r="AE137" s="68">
        <v>96.831218558000671</v>
      </c>
      <c r="AF137" s="68">
        <v>-9869.0579367173759</v>
      </c>
      <c r="AG137" s="78">
        <v>0</v>
      </c>
      <c r="AH137" s="77">
        <v>0</v>
      </c>
      <c r="AI137" s="68">
        <v>0</v>
      </c>
      <c r="AJ137" s="78">
        <v>0</v>
      </c>
      <c r="AK137" s="77">
        <v>0</v>
      </c>
      <c r="AL137" s="68">
        <v>0</v>
      </c>
      <c r="AM137" s="68">
        <v>0</v>
      </c>
      <c r="AN137" s="78">
        <v>0</v>
      </c>
      <c r="AO137" s="74">
        <v>0</v>
      </c>
    </row>
    <row r="138" spans="1:41" x14ac:dyDescent="0.25">
      <c r="A138" s="70">
        <v>50</v>
      </c>
      <c r="B138" s="66" t="s">
        <v>55</v>
      </c>
      <c r="C138" s="65">
        <v>161</v>
      </c>
      <c r="D138" s="66" t="s">
        <v>170</v>
      </c>
      <c r="E138" s="65">
        <v>1</v>
      </c>
      <c r="F138" s="67" t="s">
        <v>52</v>
      </c>
      <c r="G138" s="66" t="s">
        <v>171</v>
      </c>
      <c r="H138" s="66" t="s">
        <v>172</v>
      </c>
      <c r="I138" s="66">
        <v>504000</v>
      </c>
      <c r="J138" s="67">
        <v>12</v>
      </c>
      <c r="K138" s="101">
        <v>2</v>
      </c>
      <c r="L138" s="66" t="s">
        <v>51</v>
      </c>
      <c r="M138" s="83" t="s">
        <v>51</v>
      </c>
      <c r="N138" s="77">
        <v>191</v>
      </c>
      <c r="O138" s="68">
        <v>10</v>
      </c>
      <c r="P138" s="68">
        <v>66</v>
      </c>
      <c r="Q138" s="78">
        <v>267</v>
      </c>
      <c r="R138" s="77">
        <v>2109.9214152023083</v>
      </c>
      <c r="S138" s="68">
        <v>15.617530425642981</v>
      </c>
      <c r="T138" s="68">
        <v>83.614434966533523</v>
      </c>
      <c r="U138" s="78">
        <v>2209.153380594485</v>
      </c>
      <c r="V138" s="77">
        <v>0</v>
      </c>
      <c r="W138" s="68">
        <v>17.017628401904158</v>
      </c>
      <c r="X138" s="68">
        <v>0.8292384684263594</v>
      </c>
      <c r="Y138" s="78">
        <v>17.846866870330519</v>
      </c>
      <c r="Z138" s="77">
        <v>0</v>
      </c>
      <c r="AA138" s="68">
        <v>24.525797539651787</v>
      </c>
      <c r="AB138" s="68">
        <v>14.48760980329136</v>
      </c>
      <c r="AC138" s="78">
        <v>39.013407342943147</v>
      </c>
      <c r="AD138" s="77">
        <v>435.57707427013997</v>
      </c>
      <c r="AE138" s="68">
        <v>5.8268955048425024</v>
      </c>
      <c r="AF138" s="68">
        <v>23.466075868185801</v>
      </c>
      <c r="AG138" s="78">
        <v>464.87004564316828</v>
      </c>
      <c r="AH138" s="77">
        <v>669.44729165024046</v>
      </c>
      <c r="AI138" s="68">
        <v>0</v>
      </c>
      <c r="AJ138" s="78">
        <v>669.44729165024046</v>
      </c>
      <c r="AK138" s="77">
        <v>0</v>
      </c>
      <c r="AL138" s="68">
        <v>1161.4499999999998</v>
      </c>
      <c r="AM138" s="68">
        <v>0</v>
      </c>
      <c r="AN138" s="78">
        <v>1161.4499999999998</v>
      </c>
      <c r="AO138" s="74">
        <v>4561.7809921011667</v>
      </c>
    </row>
    <row r="139" spans="1:41" x14ac:dyDescent="0.25">
      <c r="A139" s="70">
        <v>50</v>
      </c>
      <c r="B139" s="67" t="s">
        <v>55</v>
      </c>
      <c r="C139" s="65">
        <v>161</v>
      </c>
      <c r="D139" s="65" t="s">
        <v>170</v>
      </c>
      <c r="E139" s="65">
        <v>2</v>
      </c>
      <c r="F139" s="67" t="s">
        <v>52</v>
      </c>
      <c r="G139" s="66" t="s">
        <v>171</v>
      </c>
      <c r="H139" s="66" t="s">
        <v>172</v>
      </c>
      <c r="I139" s="66">
        <v>504000</v>
      </c>
      <c r="J139" s="67">
        <v>12</v>
      </c>
      <c r="K139" s="100">
        <v>2</v>
      </c>
      <c r="L139" s="67" t="s">
        <v>51</v>
      </c>
      <c r="M139" s="82" t="s">
        <v>51</v>
      </c>
      <c r="N139" s="77">
        <v>7940</v>
      </c>
      <c r="O139" s="68">
        <v>294</v>
      </c>
      <c r="P139" s="68">
        <v>2733</v>
      </c>
      <c r="Q139" s="78">
        <v>10967</v>
      </c>
      <c r="R139" s="77">
        <v>86664.824571249861</v>
      </c>
      <c r="S139" s="68">
        <v>641.48859991770246</v>
      </c>
      <c r="T139" s="68">
        <v>3434.4550871834199</v>
      </c>
      <c r="U139" s="78">
        <v>90740.768258350989</v>
      </c>
      <c r="V139" s="77">
        <v>0</v>
      </c>
      <c r="W139" s="68">
        <v>698.99749319731416</v>
      </c>
      <c r="X139" s="68">
        <v>34.060892446561361</v>
      </c>
      <c r="Y139" s="78">
        <v>733.05838564387557</v>
      </c>
      <c r="Z139" s="77">
        <v>0</v>
      </c>
      <c r="AA139" s="68">
        <v>1007.3948375182065</v>
      </c>
      <c r="AB139" s="68">
        <v>595.07721615242076</v>
      </c>
      <c r="AC139" s="78">
        <v>1602.4720536706272</v>
      </c>
      <c r="AD139" s="77">
        <v>17891.287541275749</v>
      </c>
      <c r="AE139" s="68">
        <v>239.33918727193901</v>
      </c>
      <c r="AF139" s="68">
        <v>963.86686908761669</v>
      </c>
      <c r="AG139" s="78">
        <v>19094.493597635308</v>
      </c>
      <c r="AH139" s="77">
        <v>27497.48482220295</v>
      </c>
      <c r="AI139" s="68">
        <v>0</v>
      </c>
      <c r="AJ139" s="78">
        <v>27497.48482220295</v>
      </c>
      <c r="AK139" s="77">
        <v>0</v>
      </c>
      <c r="AL139" s="68">
        <v>47706.45</v>
      </c>
      <c r="AM139" s="68">
        <v>0</v>
      </c>
      <c r="AN139" s="78">
        <v>47706.45</v>
      </c>
      <c r="AO139" s="74">
        <v>187374.72711750376</v>
      </c>
    </row>
    <row r="140" spans="1:41" x14ac:dyDescent="0.25">
      <c r="A140" s="70">
        <v>50</v>
      </c>
      <c r="B140" s="67" t="s">
        <v>55</v>
      </c>
      <c r="C140" s="65">
        <v>161</v>
      </c>
      <c r="D140" s="65" t="s">
        <v>170</v>
      </c>
      <c r="E140" s="65">
        <v>3</v>
      </c>
      <c r="F140" s="67" t="s">
        <v>52</v>
      </c>
      <c r="G140" s="66" t="s">
        <v>171</v>
      </c>
      <c r="H140" s="66" t="s">
        <v>172</v>
      </c>
      <c r="I140" s="66">
        <v>504000</v>
      </c>
      <c r="J140" s="67">
        <v>12</v>
      </c>
      <c r="K140" s="100">
        <v>2</v>
      </c>
      <c r="L140" s="67" t="s">
        <v>51</v>
      </c>
      <c r="M140" s="82" t="s">
        <v>51</v>
      </c>
      <c r="N140" s="77">
        <v>7663</v>
      </c>
      <c r="O140" s="68">
        <v>290</v>
      </c>
      <c r="P140" s="68">
        <v>2638</v>
      </c>
      <c r="Q140" s="78">
        <v>10591</v>
      </c>
      <c r="R140" s="77">
        <v>83693.549469691556</v>
      </c>
      <c r="S140" s="68">
        <v>619.49537355050484</v>
      </c>
      <c r="T140" s="68">
        <v>3316.7059203391632</v>
      </c>
      <c r="U140" s="78">
        <v>87629.750763581236</v>
      </c>
      <c r="V140" s="77">
        <v>0</v>
      </c>
      <c r="W140" s="68">
        <v>675.03259327553155</v>
      </c>
      <c r="X140" s="68">
        <v>32.893125914245587</v>
      </c>
      <c r="Y140" s="78">
        <v>707.92571918977717</v>
      </c>
      <c r="Z140" s="77">
        <v>0</v>
      </c>
      <c r="AA140" s="68">
        <v>972.85663573952081</v>
      </c>
      <c r="AB140" s="68">
        <v>574.67518886389053</v>
      </c>
      <c r="AC140" s="78">
        <v>1547.5318246034112</v>
      </c>
      <c r="AD140" s="77">
        <v>17277.890612715553</v>
      </c>
      <c r="AE140" s="68">
        <v>231.13352169208591</v>
      </c>
      <c r="AF140" s="68">
        <v>930.82100943803664</v>
      </c>
      <c r="AG140" s="78">
        <v>18439.845143845676</v>
      </c>
      <c r="AH140" s="77">
        <v>26554.74256879287</v>
      </c>
      <c r="AI140" s="68">
        <v>0</v>
      </c>
      <c r="AJ140" s="78">
        <v>26554.74256879287</v>
      </c>
      <c r="AK140" s="77">
        <v>0</v>
      </c>
      <c r="AL140" s="68">
        <v>46070.85</v>
      </c>
      <c r="AM140" s="68">
        <v>0</v>
      </c>
      <c r="AN140" s="78">
        <v>46070.85</v>
      </c>
      <c r="AO140" s="74">
        <v>180950.64602001297</v>
      </c>
    </row>
    <row r="141" spans="1:41" x14ac:dyDescent="0.25">
      <c r="A141" s="70">
        <v>40</v>
      </c>
      <c r="B141" s="67" t="s">
        <v>80</v>
      </c>
      <c r="C141" s="65">
        <v>161</v>
      </c>
      <c r="D141" s="65" t="s">
        <v>170</v>
      </c>
      <c r="E141" s="65">
        <v>3</v>
      </c>
      <c r="F141" s="67" t="s">
        <v>52</v>
      </c>
      <c r="G141" s="66" t="s">
        <v>128</v>
      </c>
      <c r="H141" s="66" t="s">
        <v>173</v>
      </c>
      <c r="I141" s="66" t="s">
        <v>174</v>
      </c>
      <c r="J141" s="67">
        <v>12</v>
      </c>
      <c r="K141" s="100">
        <v>2</v>
      </c>
      <c r="L141" s="67" t="s">
        <v>51</v>
      </c>
      <c r="M141" s="82" t="s">
        <v>51</v>
      </c>
      <c r="N141" s="77">
        <v>146</v>
      </c>
      <c r="O141" s="68">
        <v>6</v>
      </c>
      <c r="P141" s="68">
        <v>50</v>
      </c>
      <c r="Q141" s="78">
        <v>202</v>
      </c>
      <c r="R141" s="77">
        <v>1596.2701343478136</v>
      </c>
      <c r="S141" s="68">
        <v>11.815509910037012</v>
      </c>
      <c r="T141" s="68">
        <v>63.25886091101038</v>
      </c>
      <c r="U141" s="78">
        <v>1671.3445051688609</v>
      </c>
      <c r="V141" s="77">
        <v>0</v>
      </c>
      <c r="W141" s="68">
        <v>12.874760064361947</v>
      </c>
      <c r="X141" s="68">
        <v>0.62736393491432429</v>
      </c>
      <c r="Y141" s="78">
        <v>13.502123999276272</v>
      </c>
      <c r="Z141" s="77">
        <v>0</v>
      </c>
      <c r="AA141" s="68">
        <v>18.555097764081129</v>
      </c>
      <c r="AB141" s="68">
        <v>10.960663596497582</v>
      </c>
      <c r="AC141" s="78">
        <v>29.515761360578711</v>
      </c>
      <c r="AD141" s="77">
        <v>329.53771162010588</v>
      </c>
      <c r="AE141" s="68">
        <v>4.4083628913040656</v>
      </c>
      <c r="AF141" s="68">
        <v>17.753360769189257</v>
      </c>
      <c r="AG141" s="78">
        <v>351.69943528059923</v>
      </c>
      <c r="AH141" s="77">
        <v>0</v>
      </c>
      <c r="AI141" s="68">
        <v>0</v>
      </c>
      <c r="AJ141" s="78">
        <v>0</v>
      </c>
      <c r="AK141" s="77">
        <v>0</v>
      </c>
      <c r="AL141" s="68">
        <v>878.69999999999993</v>
      </c>
      <c r="AM141" s="68">
        <v>0</v>
      </c>
      <c r="AN141" s="78">
        <v>878.69999999999993</v>
      </c>
      <c r="AO141" s="74">
        <v>2944.7618258093153</v>
      </c>
    </row>
    <row r="142" spans="1:41" x14ac:dyDescent="0.25">
      <c r="A142" s="70">
        <v>40</v>
      </c>
      <c r="B142" s="67" t="s">
        <v>80</v>
      </c>
      <c r="C142" s="65">
        <v>161</v>
      </c>
      <c r="D142" s="65" t="s">
        <v>170</v>
      </c>
      <c r="E142" s="65">
        <v>3</v>
      </c>
      <c r="F142" s="67" t="s">
        <v>52</v>
      </c>
      <c r="G142" s="66" t="s">
        <v>81</v>
      </c>
      <c r="H142" s="66" t="s">
        <v>175</v>
      </c>
      <c r="I142" s="66" t="s">
        <v>176</v>
      </c>
      <c r="J142" s="67">
        <v>12</v>
      </c>
      <c r="K142" s="100">
        <v>2</v>
      </c>
      <c r="L142" s="67" t="s">
        <v>51</v>
      </c>
      <c r="M142" s="82" t="s">
        <v>51</v>
      </c>
      <c r="N142" s="77">
        <v>150</v>
      </c>
      <c r="O142" s="68">
        <v>6</v>
      </c>
      <c r="P142" s="68">
        <v>51</v>
      </c>
      <c r="Q142" s="78">
        <v>207</v>
      </c>
      <c r="R142" s="77">
        <v>1635.781771336621</v>
      </c>
      <c r="S142" s="68">
        <v>12.107973026622085</v>
      </c>
      <c r="T142" s="68">
        <v>64.824674299896785</v>
      </c>
      <c r="U142" s="78">
        <v>1712.7144186631399</v>
      </c>
      <c r="V142" s="77">
        <v>0</v>
      </c>
      <c r="W142" s="68">
        <v>13.193442244172884</v>
      </c>
      <c r="X142" s="68">
        <v>0.64289274518448092</v>
      </c>
      <c r="Y142" s="78">
        <v>13.836334989357365</v>
      </c>
      <c r="Z142" s="77">
        <v>0</v>
      </c>
      <c r="AA142" s="68">
        <v>19.014382362201946</v>
      </c>
      <c r="AB142" s="68">
        <v>11.231967150866335</v>
      </c>
      <c r="AC142" s="78">
        <v>30.246349513068282</v>
      </c>
      <c r="AD142" s="77">
        <v>337.69458567010849</v>
      </c>
      <c r="AE142" s="68">
        <v>4.5174807846531753</v>
      </c>
      <c r="AF142" s="68">
        <v>18.192800392188992</v>
      </c>
      <c r="AG142" s="78">
        <v>360.40486684695065</v>
      </c>
      <c r="AH142" s="77">
        <v>0</v>
      </c>
      <c r="AI142" s="68">
        <v>0</v>
      </c>
      <c r="AJ142" s="78">
        <v>0</v>
      </c>
      <c r="AK142" s="77">
        <v>0</v>
      </c>
      <c r="AL142" s="68">
        <v>900.44999999999993</v>
      </c>
      <c r="AM142" s="68">
        <v>0</v>
      </c>
      <c r="AN142" s="78">
        <v>900.44999999999993</v>
      </c>
      <c r="AO142" s="74">
        <v>3017.6519700125164</v>
      </c>
    </row>
    <row r="143" spans="1:41" x14ac:dyDescent="0.25">
      <c r="A143" s="70">
        <v>50</v>
      </c>
      <c r="B143" s="67" t="s">
        <v>55</v>
      </c>
      <c r="C143" s="65">
        <v>161</v>
      </c>
      <c r="D143" s="65" t="s">
        <v>170</v>
      </c>
      <c r="E143" s="65">
        <v>4</v>
      </c>
      <c r="F143" s="67" t="s">
        <v>52</v>
      </c>
      <c r="G143" s="66" t="s">
        <v>171</v>
      </c>
      <c r="H143" s="66" t="s">
        <v>172</v>
      </c>
      <c r="I143" s="66">
        <v>504000</v>
      </c>
      <c r="J143" s="67">
        <v>12</v>
      </c>
      <c r="K143" s="100">
        <v>2</v>
      </c>
      <c r="L143" s="67" t="s">
        <v>51</v>
      </c>
      <c r="M143" s="82" t="s">
        <v>51</v>
      </c>
      <c r="N143" s="77">
        <v>6964</v>
      </c>
      <c r="O143" s="68">
        <v>272</v>
      </c>
      <c r="P143" s="68">
        <v>2397</v>
      </c>
      <c r="Q143" s="78">
        <v>9633</v>
      </c>
      <c r="R143" s="77">
        <v>76123.119822636087</v>
      </c>
      <c r="S143" s="68">
        <v>563.45944041280461</v>
      </c>
      <c r="T143" s="68">
        <v>3016.6960750285298</v>
      </c>
      <c r="U143" s="78">
        <v>79703.275338077423</v>
      </c>
      <c r="V143" s="77">
        <v>0</v>
      </c>
      <c r="W143" s="68">
        <v>613.97308762375553</v>
      </c>
      <c r="X143" s="68">
        <v>29.917805866483597</v>
      </c>
      <c r="Y143" s="78">
        <v>643.89089349023914</v>
      </c>
      <c r="Z143" s="77">
        <v>0</v>
      </c>
      <c r="AA143" s="68">
        <v>884.85770673957177</v>
      </c>
      <c r="AB143" s="68">
        <v>522.69342784683772</v>
      </c>
      <c r="AC143" s="78">
        <v>1407.5511345864095</v>
      </c>
      <c r="AD143" s="77">
        <v>15715.03354473505</v>
      </c>
      <c r="AE143" s="68">
        <v>210.22653332639632</v>
      </c>
      <c r="AF143" s="68">
        <v>846.62437767128768</v>
      </c>
      <c r="AG143" s="78">
        <v>16771.884455732736</v>
      </c>
      <c r="AH143" s="77">
        <v>24152.755657178903</v>
      </c>
      <c r="AI143" s="68">
        <v>0</v>
      </c>
      <c r="AJ143" s="78">
        <v>24152.755657178903</v>
      </c>
      <c r="AK143" s="77">
        <v>0</v>
      </c>
      <c r="AL143" s="68">
        <v>41903.549999999996</v>
      </c>
      <c r="AM143" s="68">
        <v>0</v>
      </c>
      <c r="AN143" s="78">
        <v>41903.549999999996</v>
      </c>
      <c r="AO143" s="74">
        <v>164582.9074790657</v>
      </c>
    </row>
    <row r="144" spans="1:41" x14ac:dyDescent="0.25">
      <c r="A144" s="70">
        <v>50</v>
      </c>
      <c r="B144" s="67" t="s">
        <v>55</v>
      </c>
      <c r="C144" s="65">
        <v>161</v>
      </c>
      <c r="D144" s="65" t="s">
        <v>170</v>
      </c>
      <c r="E144" s="65">
        <v>5</v>
      </c>
      <c r="F144" s="67" t="s">
        <v>52</v>
      </c>
      <c r="G144" s="66" t="s">
        <v>171</v>
      </c>
      <c r="H144" s="66" t="s">
        <v>172</v>
      </c>
      <c r="I144" s="66">
        <v>504000</v>
      </c>
      <c r="J144" s="67">
        <v>12</v>
      </c>
      <c r="K144" s="100">
        <v>2</v>
      </c>
      <c r="L144" s="67" t="s">
        <v>51</v>
      </c>
      <c r="M144" s="82" t="s">
        <v>51</v>
      </c>
      <c r="N144" s="77">
        <v>6197</v>
      </c>
      <c r="O144" s="68">
        <v>409</v>
      </c>
      <c r="P144" s="68">
        <v>2133</v>
      </c>
      <c r="Q144" s="78">
        <v>8739</v>
      </c>
      <c r="R144" s="77">
        <v>69058.439129037346</v>
      </c>
      <c r="S144" s="68">
        <v>511.16703516739329</v>
      </c>
      <c r="T144" s="68">
        <v>2736.7286410956422</v>
      </c>
      <c r="U144" s="78">
        <v>72306.334805300387</v>
      </c>
      <c r="V144" s="77">
        <v>0</v>
      </c>
      <c r="W144" s="68">
        <v>556.99271387355964</v>
      </c>
      <c r="X144" s="68">
        <v>27.141254590179603</v>
      </c>
      <c r="Y144" s="78">
        <v>584.13396846373928</v>
      </c>
      <c r="Z144" s="77">
        <v>0</v>
      </c>
      <c r="AA144" s="68">
        <v>802.73762059556918</v>
      </c>
      <c r="AB144" s="68">
        <v>474.18435232570482</v>
      </c>
      <c r="AC144" s="78">
        <v>1276.9219729212741</v>
      </c>
      <c r="AD144" s="77">
        <v>14256.584464594582</v>
      </c>
      <c r="AE144" s="68">
        <v>190.71625399557536</v>
      </c>
      <c r="AF144" s="68">
        <v>768.05257307893521</v>
      </c>
      <c r="AG144" s="78">
        <v>15215.353291669093</v>
      </c>
      <c r="AH144" s="77">
        <v>21911.235512102812</v>
      </c>
      <c r="AI144" s="68">
        <v>0</v>
      </c>
      <c r="AJ144" s="78">
        <v>21911.235512102812</v>
      </c>
      <c r="AK144" s="77">
        <v>0</v>
      </c>
      <c r="AL144" s="68">
        <v>38014.649999999994</v>
      </c>
      <c r="AM144" s="68">
        <v>0</v>
      </c>
      <c r="AN144" s="78">
        <v>38014.649999999994</v>
      </c>
      <c r="AO144" s="74">
        <v>149308.62955045729</v>
      </c>
    </row>
    <row r="145" spans="1:41" x14ac:dyDescent="0.25">
      <c r="A145" s="70">
        <v>50</v>
      </c>
      <c r="B145" s="66" t="s">
        <v>55</v>
      </c>
      <c r="C145" s="65">
        <v>161</v>
      </c>
      <c r="D145" s="65" t="s">
        <v>170</v>
      </c>
      <c r="E145" s="65">
        <v>6</v>
      </c>
      <c r="F145" s="67" t="s">
        <v>52</v>
      </c>
      <c r="G145" s="66" t="s">
        <v>171</v>
      </c>
      <c r="H145" s="66" t="s">
        <v>172</v>
      </c>
      <c r="I145" s="66">
        <v>504000</v>
      </c>
      <c r="J145" s="67">
        <v>12</v>
      </c>
      <c r="K145" s="100">
        <v>2</v>
      </c>
      <c r="L145" s="67" t="s">
        <v>51</v>
      </c>
      <c r="M145" s="82" t="s">
        <v>51</v>
      </c>
      <c r="N145" s="77">
        <v>6123</v>
      </c>
      <c r="O145" s="68">
        <v>304</v>
      </c>
      <c r="P145" s="68">
        <v>2108</v>
      </c>
      <c r="Q145" s="78">
        <v>8535</v>
      </c>
      <c r="R145" s="77">
        <v>67446.364339894004</v>
      </c>
      <c r="S145" s="68">
        <v>499.2345400107223</v>
      </c>
      <c r="T145" s="68">
        <v>2672.843454829077</v>
      </c>
      <c r="U145" s="78">
        <v>70618.442334733802</v>
      </c>
      <c r="V145" s="77">
        <v>0</v>
      </c>
      <c r="W145" s="68">
        <v>543.99048093727333</v>
      </c>
      <c r="X145" s="68">
        <v>26.507679131157218</v>
      </c>
      <c r="Y145" s="78">
        <v>570.49816006843059</v>
      </c>
      <c r="Z145" s="77">
        <v>0</v>
      </c>
      <c r="AA145" s="68">
        <v>783.99880899223967</v>
      </c>
      <c r="AB145" s="68">
        <v>463.11516730745973</v>
      </c>
      <c r="AC145" s="78">
        <v>1247.1139762996995</v>
      </c>
      <c r="AD145" s="77">
        <v>13923.784003354474</v>
      </c>
      <c r="AE145" s="68">
        <v>186.26424394693166</v>
      </c>
      <c r="AF145" s="68">
        <v>750.12343646054603</v>
      </c>
      <c r="AG145" s="78">
        <v>14860.171683761951</v>
      </c>
      <c r="AH145" s="77">
        <v>21399.747693763304</v>
      </c>
      <c r="AI145" s="68">
        <v>0</v>
      </c>
      <c r="AJ145" s="78">
        <v>21399.747693763304</v>
      </c>
      <c r="AK145" s="77">
        <v>0</v>
      </c>
      <c r="AL145" s="68">
        <v>37127.25</v>
      </c>
      <c r="AM145" s="68">
        <v>0</v>
      </c>
      <c r="AN145" s="78">
        <v>37127.25</v>
      </c>
      <c r="AO145" s="74">
        <v>145823.22384862718</v>
      </c>
    </row>
    <row r="146" spans="1:41" x14ac:dyDescent="0.25">
      <c r="A146" s="70">
        <v>50</v>
      </c>
      <c r="B146" s="66" t="s">
        <v>55</v>
      </c>
      <c r="C146" s="65">
        <v>161</v>
      </c>
      <c r="D146" s="65" t="s">
        <v>170</v>
      </c>
      <c r="E146" s="65">
        <v>7</v>
      </c>
      <c r="F146" s="67" t="s">
        <v>52</v>
      </c>
      <c r="G146" s="66" t="s">
        <v>171</v>
      </c>
      <c r="H146" s="66" t="s">
        <v>172</v>
      </c>
      <c r="I146" s="66">
        <v>504000</v>
      </c>
      <c r="J146" s="67">
        <v>12</v>
      </c>
      <c r="K146" s="100">
        <v>2</v>
      </c>
      <c r="L146" s="67" t="s">
        <v>51</v>
      </c>
      <c r="M146" s="82" t="s">
        <v>51</v>
      </c>
      <c r="N146" s="77">
        <v>3116</v>
      </c>
      <c r="O146" s="68">
        <v>491</v>
      </c>
      <c r="P146" s="68">
        <v>1073</v>
      </c>
      <c r="Q146" s="78">
        <v>4680</v>
      </c>
      <c r="R146" s="77">
        <v>36982.892221523602</v>
      </c>
      <c r="S146" s="68">
        <v>273.74547712362977</v>
      </c>
      <c r="T146" s="68">
        <v>1465.6013319976662</v>
      </c>
      <c r="U146" s="78">
        <v>38722.239030644894</v>
      </c>
      <c r="V146" s="77">
        <v>0</v>
      </c>
      <c r="W146" s="68">
        <v>298.28652030303914</v>
      </c>
      <c r="X146" s="68">
        <v>14.534966412866524</v>
      </c>
      <c r="Y146" s="78">
        <v>312.82148671590568</v>
      </c>
      <c r="Z146" s="77">
        <v>0</v>
      </c>
      <c r="AA146" s="68">
        <v>429.8903838410875</v>
      </c>
      <c r="AB146" s="68">
        <v>253.94012688915191</v>
      </c>
      <c r="AC146" s="78">
        <v>683.83051073023944</v>
      </c>
      <c r="AD146" s="77">
        <v>7634.8341108024524</v>
      </c>
      <c r="AE146" s="68">
        <v>102.13434817476745</v>
      </c>
      <c r="AF146" s="68">
        <v>411.31548712775111</v>
      </c>
      <c r="AG146" s="78">
        <v>8148.2839461049707</v>
      </c>
      <c r="AH146" s="77">
        <v>11734.132303082868</v>
      </c>
      <c r="AI146" s="68">
        <v>0</v>
      </c>
      <c r="AJ146" s="78">
        <v>11734.132303082868</v>
      </c>
      <c r="AK146" s="77">
        <v>0</v>
      </c>
      <c r="AL146" s="68">
        <v>20358</v>
      </c>
      <c r="AM146" s="68">
        <v>0</v>
      </c>
      <c r="AN146" s="78">
        <v>20358</v>
      </c>
      <c r="AO146" s="74">
        <v>79959.307277278873</v>
      </c>
    </row>
    <row r="147" spans="1:41" x14ac:dyDescent="0.25">
      <c r="A147" s="70">
        <v>72</v>
      </c>
      <c r="B147" s="67" t="s">
        <v>177</v>
      </c>
      <c r="C147" s="65">
        <v>161</v>
      </c>
      <c r="D147" s="65" t="s">
        <v>170</v>
      </c>
      <c r="E147" s="65">
        <v>7</v>
      </c>
      <c r="F147" s="67" t="s">
        <v>52</v>
      </c>
      <c r="G147" s="67" t="s">
        <v>178</v>
      </c>
      <c r="H147" s="66" t="s">
        <v>179</v>
      </c>
      <c r="I147" s="66">
        <v>705500</v>
      </c>
      <c r="J147" s="67">
        <v>12</v>
      </c>
      <c r="K147" s="100">
        <v>2</v>
      </c>
      <c r="L147" s="67" t="s">
        <v>51</v>
      </c>
      <c r="M147" s="82" t="s">
        <v>51</v>
      </c>
      <c r="N147" s="77">
        <v>1661</v>
      </c>
      <c r="O147" s="68">
        <v>261</v>
      </c>
      <c r="P147" s="68">
        <v>572</v>
      </c>
      <c r="Q147" s="78">
        <v>2494</v>
      </c>
      <c r="R147" s="77">
        <v>19708.404530017066</v>
      </c>
      <c r="S147" s="68">
        <v>145.88060255263517</v>
      </c>
      <c r="T147" s="68">
        <v>781.02771837653415</v>
      </c>
      <c r="U147" s="78">
        <v>20635.312850946237</v>
      </c>
      <c r="V147" s="77">
        <v>0</v>
      </c>
      <c r="W147" s="68">
        <v>158.9586712896965</v>
      </c>
      <c r="X147" s="68">
        <v>7.7457705627540836</v>
      </c>
      <c r="Y147" s="78">
        <v>166.70444185245057</v>
      </c>
      <c r="Z147" s="77">
        <v>0</v>
      </c>
      <c r="AA147" s="68">
        <v>229.091157542665</v>
      </c>
      <c r="AB147" s="68">
        <v>135.32621291913352</v>
      </c>
      <c r="AC147" s="78">
        <v>364.41737046179855</v>
      </c>
      <c r="AD147" s="77">
        <v>4068.6487761413068</v>
      </c>
      <c r="AE147" s="68">
        <v>54.428005202536326</v>
      </c>
      <c r="AF147" s="68">
        <v>219.19248395226737</v>
      </c>
      <c r="AG147" s="78">
        <v>4342.2692652961105</v>
      </c>
      <c r="AH147" s="77">
        <v>0</v>
      </c>
      <c r="AI147" s="68">
        <v>0</v>
      </c>
      <c r="AJ147" s="78">
        <v>0</v>
      </c>
      <c r="AK147" s="77">
        <v>0</v>
      </c>
      <c r="AL147" s="68">
        <v>10848.9</v>
      </c>
      <c r="AM147" s="68">
        <v>0</v>
      </c>
      <c r="AN147" s="78">
        <v>10848.9</v>
      </c>
      <c r="AO147" s="74">
        <v>36357.603928556593</v>
      </c>
    </row>
    <row r="148" spans="1:41" x14ac:dyDescent="0.25">
      <c r="A148" s="70">
        <v>50</v>
      </c>
      <c r="B148" s="67" t="s">
        <v>55</v>
      </c>
      <c r="C148" s="65">
        <v>161</v>
      </c>
      <c r="D148" s="65" t="s">
        <v>170</v>
      </c>
      <c r="E148" s="65" t="s">
        <v>180</v>
      </c>
      <c r="F148" s="67" t="s">
        <v>52</v>
      </c>
      <c r="G148" s="66" t="s">
        <v>171</v>
      </c>
      <c r="H148" s="66" t="s">
        <v>172</v>
      </c>
      <c r="I148" s="66">
        <v>504000</v>
      </c>
      <c r="J148" s="67">
        <v>12</v>
      </c>
      <c r="K148" s="100">
        <v>2</v>
      </c>
      <c r="L148" s="67" t="s">
        <v>51</v>
      </c>
      <c r="M148" s="82" t="s">
        <v>51</v>
      </c>
      <c r="N148" s="77">
        <v>2723</v>
      </c>
      <c r="O148" s="68">
        <v>126</v>
      </c>
      <c r="P148" s="68">
        <v>937</v>
      </c>
      <c r="Q148" s="78">
        <v>3786</v>
      </c>
      <c r="R148" s="77">
        <v>29918.211527924865</v>
      </c>
      <c r="S148" s="68">
        <v>221.45307187821845</v>
      </c>
      <c r="T148" s="68">
        <v>1185.6338980647788</v>
      </c>
      <c r="U148" s="78">
        <v>31325.298497867861</v>
      </c>
      <c r="V148" s="77">
        <v>0</v>
      </c>
      <c r="W148" s="68">
        <v>241.30614655284322</v>
      </c>
      <c r="X148" s="68">
        <v>11.758415136562535</v>
      </c>
      <c r="Y148" s="78">
        <v>253.06456168940576</v>
      </c>
      <c r="Z148" s="77">
        <v>0</v>
      </c>
      <c r="AA148" s="68">
        <v>347.77029769708491</v>
      </c>
      <c r="AB148" s="68">
        <v>205.43105136801904</v>
      </c>
      <c r="AC148" s="78">
        <v>553.20134906510395</v>
      </c>
      <c r="AD148" s="77">
        <v>6176.3850306619843</v>
      </c>
      <c r="AE148" s="68">
        <v>82.624068843946489</v>
      </c>
      <c r="AF148" s="68">
        <v>332.74368253539865</v>
      </c>
      <c r="AG148" s="78">
        <v>6591.7527820413297</v>
      </c>
      <c r="AH148" s="77">
        <v>9492.6121580067811</v>
      </c>
      <c r="AI148" s="68">
        <v>0</v>
      </c>
      <c r="AJ148" s="78">
        <v>9492.6121580067811</v>
      </c>
      <c r="AK148" s="77">
        <v>0</v>
      </c>
      <c r="AL148" s="68">
        <v>16469.099999999999</v>
      </c>
      <c r="AM148" s="68">
        <v>0</v>
      </c>
      <c r="AN148" s="78">
        <v>16469.099999999999</v>
      </c>
      <c r="AO148" s="74">
        <v>64685.029348670476</v>
      </c>
    </row>
    <row r="149" spans="1:41" x14ac:dyDescent="0.25">
      <c r="A149" s="70">
        <v>50</v>
      </c>
      <c r="B149" s="67" t="s">
        <v>55</v>
      </c>
      <c r="C149" s="65">
        <v>161</v>
      </c>
      <c r="D149" s="65" t="s">
        <v>170</v>
      </c>
      <c r="E149" s="65" t="s">
        <v>65</v>
      </c>
      <c r="F149" s="67" t="s">
        <v>52</v>
      </c>
      <c r="G149" s="67" t="s">
        <v>171</v>
      </c>
      <c r="H149" s="66" t="s">
        <v>172</v>
      </c>
      <c r="I149" s="66">
        <v>504000</v>
      </c>
      <c r="J149" s="67">
        <v>12</v>
      </c>
      <c r="K149" s="100">
        <v>2</v>
      </c>
      <c r="L149" s="67" t="s">
        <v>51</v>
      </c>
      <c r="M149" s="82" t="s">
        <v>51</v>
      </c>
      <c r="N149" s="77">
        <v>4438</v>
      </c>
      <c r="O149" s="68">
        <v>251</v>
      </c>
      <c r="P149" s="68">
        <v>1528</v>
      </c>
      <c r="Q149" s="78">
        <v>6217</v>
      </c>
      <c r="R149" s="77">
        <v>49128.76943188296</v>
      </c>
      <c r="S149" s="68">
        <v>363.6486391618817</v>
      </c>
      <c r="T149" s="68">
        <v>1946.9323677413443</v>
      </c>
      <c r="U149" s="78">
        <v>51439.350438786183</v>
      </c>
      <c r="V149" s="77">
        <v>0</v>
      </c>
      <c r="W149" s="68">
        <v>396.24942237692187</v>
      </c>
      <c r="X149" s="68">
        <v>19.308522689912643</v>
      </c>
      <c r="Y149" s="78">
        <v>415.55794506683452</v>
      </c>
      <c r="Z149" s="77">
        <v>0</v>
      </c>
      <c r="AA149" s="68">
        <v>571.07446930342758</v>
      </c>
      <c r="AB149" s="68">
        <v>337.33883950210628</v>
      </c>
      <c r="AC149" s="78">
        <v>908.41330880553392</v>
      </c>
      <c r="AD149" s="77">
        <v>10142.257193773259</v>
      </c>
      <c r="AE149" s="68">
        <v>135.67718859028403</v>
      </c>
      <c r="AF149" s="68">
        <v>546.39922723786935</v>
      </c>
      <c r="AG149" s="78">
        <v>10824.333609601412</v>
      </c>
      <c r="AH149" s="77">
        <v>15587.84199321927</v>
      </c>
      <c r="AI149" s="68">
        <v>0</v>
      </c>
      <c r="AJ149" s="78">
        <v>15587.84199321927</v>
      </c>
      <c r="AK149" s="77">
        <v>0</v>
      </c>
      <c r="AL149" s="68">
        <v>27043.949999999997</v>
      </c>
      <c r="AM149" s="68">
        <v>0</v>
      </c>
      <c r="AN149" s="78">
        <v>27043.949999999997</v>
      </c>
      <c r="AO149" s="74">
        <v>106219.44729547923</v>
      </c>
    </row>
    <row r="150" spans="1:41" x14ac:dyDescent="0.25">
      <c r="A150" s="70" t="s">
        <v>78</v>
      </c>
      <c r="B150" s="67" t="s">
        <v>78</v>
      </c>
      <c r="C150" s="65">
        <v>161</v>
      </c>
      <c r="D150" s="65" t="s">
        <v>170</v>
      </c>
      <c r="E150" s="65" t="s">
        <v>65</v>
      </c>
      <c r="F150" s="67" t="s">
        <v>52</v>
      </c>
      <c r="G150" s="67" t="s">
        <v>78</v>
      </c>
      <c r="H150" s="66" t="s">
        <v>79</v>
      </c>
      <c r="I150" s="66" t="s">
        <v>40</v>
      </c>
      <c r="J150" s="67">
        <v>12</v>
      </c>
      <c r="K150" s="100">
        <v>2</v>
      </c>
      <c r="L150" s="67" t="s">
        <v>51</v>
      </c>
      <c r="M150" s="82" t="s">
        <v>51</v>
      </c>
      <c r="N150" s="77">
        <v>2365</v>
      </c>
      <c r="O150" s="68">
        <v>133</v>
      </c>
      <c r="P150" s="68">
        <v>814</v>
      </c>
      <c r="Q150" s="78">
        <v>3312</v>
      </c>
      <c r="R150" s="77">
        <v>26172.508341385936</v>
      </c>
      <c r="S150" s="68">
        <v>193.72756842595336</v>
      </c>
      <c r="T150" s="68">
        <v>-26366.23590981189</v>
      </c>
      <c r="U150" s="78">
        <v>0</v>
      </c>
      <c r="V150" s="77">
        <v>0</v>
      </c>
      <c r="W150" s="68">
        <v>211.09507590676614</v>
      </c>
      <c r="X150" s="68">
        <v>-211.09507590676614</v>
      </c>
      <c r="Y150" s="78">
        <v>0</v>
      </c>
      <c r="Z150" s="77">
        <v>0</v>
      </c>
      <c r="AA150" s="68">
        <v>304.23011779523114</v>
      </c>
      <c r="AB150" s="68">
        <v>-304.23011779523114</v>
      </c>
      <c r="AC150" s="78">
        <v>0</v>
      </c>
      <c r="AD150" s="77">
        <v>5403.1133707217359</v>
      </c>
      <c r="AE150" s="68">
        <v>72.279692554450804</v>
      </c>
      <c r="AF150" s="68">
        <v>-5475.3930632761867</v>
      </c>
      <c r="AG150" s="78">
        <v>0</v>
      </c>
      <c r="AH150" s="77">
        <v>0</v>
      </c>
      <c r="AI150" s="68">
        <v>0</v>
      </c>
      <c r="AJ150" s="78">
        <v>0</v>
      </c>
      <c r="AK150" s="77">
        <v>0</v>
      </c>
      <c r="AL150" s="68">
        <v>0</v>
      </c>
      <c r="AM150" s="68">
        <v>0</v>
      </c>
      <c r="AN150" s="78">
        <v>0</v>
      </c>
      <c r="AO150" s="74">
        <v>0</v>
      </c>
    </row>
    <row r="151" spans="1:41" x14ac:dyDescent="0.25">
      <c r="A151" s="70">
        <v>25</v>
      </c>
      <c r="B151" s="67" t="s">
        <v>181</v>
      </c>
      <c r="C151" s="65">
        <v>167</v>
      </c>
      <c r="D151" s="65" t="s">
        <v>182</v>
      </c>
      <c r="E151" s="65">
        <v>1</v>
      </c>
      <c r="F151" s="67" t="s">
        <v>52</v>
      </c>
      <c r="G151" s="67" t="s">
        <v>183</v>
      </c>
      <c r="H151" s="66" t="s">
        <v>184</v>
      </c>
      <c r="I151" s="66" t="s">
        <v>185</v>
      </c>
      <c r="J151" s="67">
        <v>12</v>
      </c>
      <c r="K151" s="100">
        <v>1</v>
      </c>
      <c r="L151" s="67" t="s">
        <v>41</v>
      </c>
      <c r="M151" s="82" t="s">
        <v>41</v>
      </c>
      <c r="N151" s="77">
        <v>379</v>
      </c>
      <c r="O151" s="68">
        <v>0</v>
      </c>
      <c r="P151" s="68">
        <v>43</v>
      </c>
      <c r="Q151" s="78">
        <v>422</v>
      </c>
      <c r="R151" s="77">
        <v>0</v>
      </c>
      <c r="S151" s="68">
        <v>24.683887039780291</v>
      </c>
      <c r="T151" s="68">
        <v>132.15465002201179</v>
      </c>
      <c r="U151" s="78">
        <v>156.8385370617921</v>
      </c>
      <c r="V151" s="77">
        <v>9574.0787422410613</v>
      </c>
      <c r="W151" s="68">
        <v>26.896775976043273</v>
      </c>
      <c r="X151" s="68">
        <v>1.3106315868012122</v>
      </c>
      <c r="Y151" s="78">
        <v>9602.2861498039056</v>
      </c>
      <c r="Z151" s="77">
        <v>0</v>
      </c>
      <c r="AA151" s="68">
        <v>38.763620081397207</v>
      </c>
      <c r="AB151" s="68">
        <v>22.898019988722673</v>
      </c>
      <c r="AC151" s="78">
        <v>61.66164007011988</v>
      </c>
      <c r="AD151" s="77">
        <v>0</v>
      </c>
      <c r="AE151" s="68">
        <v>9.2095501986649282</v>
      </c>
      <c r="AF151" s="68">
        <v>37.088704181177555</v>
      </c>
      <c r="AG151" s="78">
        <v>46.298254379842483</v>
      </c>
      <c r="AH151" s="77">
        <v>0</v>
      </c>
      <c r="AI151" s="68">
        <v>0</v>
      </c>
      <c r="AJ151" s="78">
        <v>0</v>
      </c>
      <c r="AK151" s="77">
        <v>0</v>
      </c>
      <c r="AL151" s="68">
        <v>0</v>
      </c>
      <c r="AM151" s="68">
        <v>0</v>
      </c>
      <c r="AN151" s="78">
        <v>0</v>
      </c>
      <c r="AO151" s="74">
        <v>9867.0845813156611</v>
      </c>
    </row>
    <row r="152" spans="1:41" x14ac:dyDescent="0.25">
      <c r="A152" s="70">
        <v>25</v>
      </c>
      <c r="B152" s="67" t="s">
        <v>181</v>
      </c>
      <c r="C152" s="65">
        <v>167</v>
      </c>
      <c r="D152" s="65" t="s">
        <v>182</v>
      </c>
      <c r="E152" s="65">
        <v>1</v>
      </c>
      <c r="F152" s="67" t="s">
        <v>52</v>
      </c>
      <c r="G152" s="66" t="s">
        <v>186</v>
      </c>
      <c r="H152" s="66" t="s">
        <v>187</v>
      </c>
      <c r="I152" s="66" t="s">
        <v>188</v>
      </c>
      <c r="J152" s="67">
        <v>12</v>
      </c>
      <c r="K152" s="100">
        <v>1</v>
      </c>
      <c r="L152" s="67" t="s">
        <v>41</v>
      </c>
      <c r="M152" s="82" t="s">
        <v>41</v>
      </c>
      <c r="N152" s="77">
        <v>127</v>
      </c>
      <c r="O152" s="68">
        <v>0</v>
      </c>
      <c r="P152" s="68">
        <v>14</v>
      </c>
      <c r="Q152" s="78">
        <v>141</v>
      </c>
      <c r="R152" s="77">
        <v>0</v>
      </c>
      <c r="S152" s="68">
        <v>8.2474598876991028</v>
      </c>
      <c r="T152" s="68">
        <v>44.15593756659635</v>
      </c>
      <c r="U152" s="78">
        <v>52.403397454295451</v>
      </c>
      <c r="V152" s="77">
        <v>3198.922044208507</v>
      </c>
      <c r="W152" s="68">
        <v>8.9868374706684886</v>
      </c>
      <c r="X152" s="68">
        <v>0.43791244961841447</v>
      </c>
      <c r="Y152" s="78">
        <v>3208.346794128794</v>
      </c>
      <c r="Z152" s="77">
        <v>0</v>
      </c>
      <c r="AA152" s="68">
        <v>12.951825667007125</v>
      </c>
      <c r="AB152" s="68">
        <v>7.6507602331988078</v>
      </c>
      <c r="AC152" s="78">
        <v>20.602585900205931</v>
      </c>
      <c r="AD152" s="77">
        <v>0</v>
      </c>
      <c r="AE152" s="68">
        <v>3.0771245924449167</v>
      </c>
      <c r="AF152" s="68">
        <v>12.3921973685925</v>
      </c>
      <c r="AG152" s="78">
        <v>15.469321961037416</v>
      </c>
      <c r="AH152" s="77">
        <v>0</v>
      </c>
      <c r="AI152" s="68">
        <v>0</v>
      </c>
      <c r="AJ152" s="78">
        <v>0</v>
      </c>
      <c r="AK152" s="77">
        <v>0</v>
      </c>
      <c r="AL152" s="68">
        <v>0</v>
      </c>
      <c r="AM152" s="68">
        <v>0</v>
      </c>
      <c r="AN152" s="78">
        <v>0</v>
      </c>
      <c r="AO152" s="74">
        <v>3296.8220994443327</v>
      </c>
    </row>
    <row r="153" spans="1:41" x14ac:dyDescent="0.25">
      <c r="A153" s="70">
        <v>25</v>
      </c>
      <c r="B153" s="66" t="s">
        <v>181</v>
      </c>
      <c r="C153" s="65">
        <v>167</v>
      </c>
      <c r="D153" s="65" t="s">
        <v>182</v>
      </c>
      <c r="E153" s="65">
        <v>1</v>
      </c>
      <c r="F153" s="67" t="s">
        <v>52</v>
      </c>
      <c r="G153" s="66" t="s">
        <v>189</v>
      </c>
      <c r="H153" s="66" t="s">
        <v>190</v>
      </c>
      <c r="I153" s="66" t="s">
        <v>191</v>
      </c>
      <c r="J153" s="67">
        <v>12</v>
      </c>
      <c r="K153" s="100">
        <v>1</v>
      </c>
      <c r="L153" s="67" t="s">
        <v>41</v>
      </c>
      <c r="M153" s="82" t="s">
        <v>41</v>
      </c>
      <c r="N153" s="77">
        <v>1258</v>
      </c>
      <c r="O153" s="68">
        <v>0</v>
      </c>
      <c r="P153" s="68">
        <v>144</v>
      </c>
      <c r="Q153" s="78">
        <v>1402</v>
      </c>
      <c r="R153" s="77">
        <v>0</v>
      </c>
      <c r="S153" s="68">
        <v>82.006657890454889</v>
      </c>
      <c r="T153" s="68">
        <v>439.05407424374533</v>
      </c>
      <c r="U153" s="78">
        <v>521.06073213420018</v>
      </c>
      <c r="V153" s="77">
        <v>31807.721319009408</v>
      </c>
      <c r="W153" s="68">
        <v>89.358483218987359</v>
      </c>
      <c r="X153" s="68">
        <v>4.3542783997518946</v>
      </c>
      <c r="Y153" s="78">
        <v>31901.434080628147</v>
      </c>
      <c r="Z153" s="77">
        <v>0</v>
      </c>
      <c r="AA153" s="68">
        <v>128.78340131307792</v>
      </c>
      <c r="AB153" s="68">
        <v>76.07351664499808</v>
      </c>
      <c r="AC153" s="78">
        <v>204.856917958076</v>
      </c>
      <c r="AD153" s="77">
        <v>0</v>
      </c>
      <c r="AE153" s="68">
        <v>30.596657295090587</v>
      </c>
      <c r="AF153" s="68">
        <v>123.21887028912543</v>
      </c>
      <c r="AG153" s="78">
        <v>153.81552758421603</v>
      </c>
      <c r="AH153" s="77">
        <v>0</v>
      </c>
      <c r="AI153" s="68">
        <v>0</v>
      </c>
      <c r="AJ153" s="78">
        <v>0</v>
      </c>
      <c r="AK153" s="77">
        <v>0</v>
      </c>
      <c r="AL153" s="68">
        <v>0</v>
      </c>
      <c r="AM153" s="68">
        <v>0</v>
      </c>
      <c r="AN153" s="78">
        <v>0</v>
      </c>
      <c r="AO153" s="74">
        <v>32781.167258304638</v>
      </c>
    </row>
    <row r="154" spans="1:41" x14ac:dyDescent="0.25">
      <c r="A154" s="70">
        <v>25</v>
      </c>
      <c r="B154" s="66" t="s">
        <v>181</v>
      </c>
      <c r="C154" s="65">
        <v>167</v>
      </c>
      <c r="D154" s="65" t="s">
        <v>182</v>
      </c>
      <c r="E154" s="65">
        <v>1</v>
      </c>
      <c r="F154" s="67" t="s">
        <v>52</v>
      </c>
      <c r="G154" s="66" t="s">
        <v>192</v>
      </c>
      <c r="H154" s="66" t="s">
        <v>193</v>
      </c>
      <c r="I154" s="66" t="s">
        <v>194</v>
      </c>
      <c r="J154" s="67">
        <v>12</v>
      </c>
      <c r="K154" s="100">
        <v>1</v>
      </c>
      <c r="L154" s="67" t="s">
        <v>41</v>
      </c>
      <c r="M154" s="82" t="s">
        <v>41</v>
      </c>
      <c r="N154" s="77">
        <v>6674</v>
      </c>
      <c r="O154" s="68">
        <v>0</v>
      </c>
      <c r="P154" s="68">
        <v>761</v>
      </c>
      <c r="Q154" s="78">
        <v>7435</v>
      </c>
      <c r="R154" s="77">
        <v>0</v>
      </c>
      <c r="S154" s="68">
        <v>434.89265436200589</v>
      </c>
      <c r="T154" s="68">
        <v>2328.3645092740703</v>
      </c>
      <c r="U154" s="78">
        <v>2763.2571636360763</v>
      </c>
      <c r="V154" s="77">
        <v>168680.74750844148</v>
      </c>
      <c r="W154" s="68">
        <v>473.88040137886668</v>
      </c>
      <c r="X154" s="68">
        <v>23.091340871722778</v>
      </c>
      <c r="Y154" s="78">
        <v>169177.71925069208</v>
      </c>
      <c r="Z154" s="77">
        <v>0</v>
      </c>
      <c r="AA154" s="68">
        <v>682.95619740565928</v>
      </c>
      <c r="AB154" s="68">
        <v>403.42838534633432</v>
      </c>
      <c r="AC154" s="78">
        <v>1086.3845827519935</v>
      </c>
      <c r="AD154" s="77">
        <v>0</v>
      </c>
      <c r="AE154" s="68">
        <v>162.25830741012734</v>
      </c>
      <c r="AF154" s="68">
        <v>653.44671940060459</v>
      </c>
      <c r="AG154" s="78">
        <v>815.70502681073197</v>
      </c>
      <c r="AH154" s="77">
        <v>0</v>
      </c>
      <c r="AI154" s="68">
        <v>0</v>
      </c>
      <c r="AJ154" s="78">
        <v>0</v>
      </c>
      <c r="AK154" s="77">
        <v>0</v>
      </c>
      <c r="AL154" s="68">
        <v>0</v>
      </c>
      <c r="AM154" s="68">
        <v>0</v>
      </c>
      <c r="AN154" s="78">
        <v>0</v>
      </c>
      <c r="AO154" s="74">
        <v>173843.06602389089</v>
      </c>
    </row>
    <row r="155" spans="1:41" x14ac:dyDescent="0.25">
      <c r="A155" s="70">
        <v>25</v>
      </c>
      <c r="B155" s="66" t="s">
        <v>181</v>
      </c>
      <c r="C155" s="65">
        <v>167</v>
      </c>
      <c r="D155" s="65" t="s">
        <v>182</v>
      </c>
      <c r="E155" s="65">
        <v>2</v>
      </c>
      <c r="F155" s="67" t="s">
        <v>52</v>
      </c>
      <c r="G155" s="66" t="s">
        <v>195</v>
      </c>
      <c r="H155" s="66" t="s">
        <v>196</v>
      </c>
      <c r="I155" s="66" t="s">
        <v>197</v>
      </c>
      <c r="J155" s="67">
        <v>12</v>
      </c>
      <c r="K155" s="100">
        <v>1</v>
      </c>
      <c r="L155" s="67" t="s">
        <v>41</v>
      </c>
      <c r="M155" s="82" t="s">
        <v>41</v>
      </c>
      <c r="N155" s="77">
        <v>5257</v>
      </c>
      <c r="O155" s="68">
        <v>1700</v>
      </c>
      <c r="P155" s="68">
        <v>600</v>
      </c>
      <c r="Q155" s="78">
        <v>7557</v>
      </c>
      <c r="R155" s="77">
        <v>0</v>
      </c>
      <c r="S155" s="68">
        <v>442.02875440668168</v>
      </c>
      <c r="T155" s="68">
        <v>2366.5703559628982</v>
      </c>
      <c r="U155" s="78">
        <v>2808.5991103695801</v>
      </c>
      <c r="V155" s="77">
        <v>171448.60913534529</v>
      </c>
      <c r="W155" s="68">
        <v>481.65624656625363</v>
      </c>
      <c r="X155" s="68">
        <v>23.470243842314595</v>
      </c>
      <c r="Y155" s="78">
        <v>171953.73562575385</v>
      </c>
      <c r="Z155" s="77">
        <v>0</v>
      </c>
      <c r="AA155" s="68">
        <v>694.1627415998073</v>
      </c>
      <c r="AB155" s="68">
        <v>410.04819207293184</v>
      </c>
      <c r="AC155" s="78">
        <v>1104.2109336727392</v>
      </c>
      <c r="AD155" s="77">
        <v>0</v>
      </c>
      <c r="AE155" s="68">
        <v>164.92078400784564</v>
      </c>
      <c r="AF155" s="68">
        <v>664.16904620179798</v>
      </c>
      <c r="AG155" s="78">
        <v>829.08983020964365</v>
      </c>
      <c r="AH155" s="77">
        <v>0</v>
      </c>
      <c r="AI155" s="68">
        <v>0</v>
      </c>
      <c r="AJ155" s="78">
        <v>0</v>
      </c>
      <c r="AK155" s="77">
        <v>0</v>
      </c>
      <c r="AL155" s="68">
        <v>0</v>
      </c>
      <c r="AM155" s="68">
        <v>0</v>
      </c>
      <c r="AN155" s="78">
        <v>0</v>
      </c>
      <c r="AO155" s="74">
        <v>176695.6355000058</v>
      </c>
    </row>
    <row r="156" spans="1:41" x14ac:dyDescent="0.25">
      <c r="A156" s="70">
        <v>25</v>
      </c>
      <c r="B156" s="67" t="s">
        <v>181</v>
      </c>
      <c r="C156" s="65">
        <v>167</v>
      </c>
      <c r="D156" s="65" t="s">
        <v>182</v>
      </c>
      <c r="E156" s="65">
        <v>2</v>
      </c>
      <c r="F156" s="67" t="s">
        <v>52</v>
      </c>
      <c r="G156" s="66" t="s">
        <v>198</v>
      </c>
      <c r="H156" s="66" t="s">
        <v>199</v>
      </c>
      <c r="I156" s="66" t="s">
        <v>191</v>
      </c>
      <c r="J156" s="67">
        <v>12</v>
      </c>
      <c r="K156" s="100">
        <v>1</v>
      </c>
      <c r="L156" s="67" t="s">
        <v>41</v>
      </c>
      <c r="M156" s="82" t="s">
        <v>41</v>
      </c>
      <c r="N156" s="77">
        <v>7924</v>
      </c>
      <c r="O156" s="68">
        <v>2563</v>
      </c>
      <c r="P156" s="68">
        <v>904</v>
      </c>
      <c r="Q156" s="78">
        <v>11391</v>
      </c>
      <c r="R156" s="77">
        <v>0</v>
      </c>
      <c r="S156" s="68">
        <v>666.28947220411681</v>
      </c>
      <c r="T156" s="68">
        <v>3567.2360625609863</v>
      </c>
      <c r="U156" s="78">
        <v>4233.5255347651027</v>
      </c>
      <c r="V156" s="77">
        <v>258432.06386935533</v>
      </c>
      <c r="W156" s="68">
        <v>726.02174204528183</v>
      </c>
      <c r="X156" s="68">
        <v>35.377735557470629</v>
      </c>
      <c r="Y156" s="78">
        <v>259193.46334695807</v>
      </c>
      <c r="Z156" s="77">
        <v>0</v>
      </c>
      <c r="AA156" s="68">
        <v>1046.3421714388519</v>
      </c>
      <c r="AB156" s="68">
        <v>618.08375756289092</v>
      </c>
      <c r="AC156" s="78">
        <v>1664.4259290017428</v>
      </c>
      <c r="AD156" s="77">
        <v>0</v>
      </c>
      <c r="AE156" s="68">
        <v>248.59238462794357</v>
      </c>
      <c r="AF156" s="68">
        <v>1001.1313491179941</v>
      </c>
      <c r="AG156" s="78">
        <v>1249.7237337459376</v>
      </c>
      <c r="AH156" s="77">
        <v>0</v>
      </c>
      <c r="AI156" s="68">
        <v>0</v>
      </c>
      <c r="AJ156" s="78">
        <v>0</v>
      </c>
      <c r="AK156" s="77">
        <v>0</v>
      </c>
      <c r="AL156" s="68">
        <v>0</v>
      </c>
      <c r="AM156" s="68">
        <v>0</v>
      </c>
      <c r="AN156" s="78">
        <v>0</v>
      </c>
      <c r="AO156" s="74">
        <v>266341.13854447089</v>
      </c>
    </row>
    <row r="157" spans="1:41" x14ac:dyDescent="0.25">
      <c r="A157" s="70">
        <v>25</v>
      </c>
      <c r="B157" s="67" t="s">
        <v>181</v>
      </c>
      <c r="C157" s="65">
        <v>167</v>
      </c>
      <c r="D157" s="65" t="s">
        <v>182</v>
      </c>
      <c r="E157" s="65">
        <v>2</v>
      </c>
      <c r="F157" s="67" t="s">
        <v>52</v>
      </c>
      <c r="G157" s="66" t="s">
        <v>200</v>
      </c>
      <c r="H157" s="66" t="s">
        <v>201</v>
      </c>
      <c r="I157" s="66" t="s">
        <v>202</v>
      </c>
      <c r="J157" s="67">
        <v>12</v>
      </c>
      <c r="K157" s="100">
        <v>1</v>
      </c>
      <c r="L157" s="67" t="s">
        <v>41</v>
      </c>
      <c r="M157" s="82" t="s">
        <v>41</v>
      </c>
      <c r="N157" s="77">
        <v>1973</v>
      </c>
      <c r="O157" s="68">
        <v>638</v>
      </c>
      <c r="P157" s="68">
        <v>225</v>
      </c>
      <c r="Q157" s="78">
        <v>2836</v>
      </c>
      <c r="R157" s="77">
        <v>0</v>
      </c>
      <c r="S157" s="68">
        <v>165.88507972705429</v>
      </c>
      <c r="T157" s="68">
        <v>888.12935417636356</v>
      </c>
      <c r="U157" s="78">
        <v>1054.0144339034177</v>
      </c>
      <c r="V157" s="77">
        <v>64341.439130321465</v>
      </c>
      <c r="W157" s="68">
        <v>180.75653238876475</v>
      </c>
      <c r="X157" s="68">
        <v>8.8079411852327905</v>
      </c>
      <c r="Y157" s="78">
        <v>64531.003603895464</v>
      </c>
      <c r="Z157" s="77">
        <v>0</v>
      </c>
      <c r="AA157" s="68">
        <v>260.50622405412912</v>
      </c>
      <c r="AB157" s="68">
        <v>153.88337603795617</v>
      </c>
      <c r="AC157" s="78">
        <v>414.38960009208529</v>
      </c>
      <c r="AD157" s="77">
        <v>0</v>
      </c>
      <c r="AE157" s="68">
        <v>61.891669107615492</v>
      </c>
      <c r="AF157" s="68">
        <v>249.25015416544917</v>
      </c>
      <c r="AG157" s="78">
        <v>311.14182327306469</v>
      </c>
      <c r="AH157" s="77">
        <v>0</v>
      </c>
      <c r="AI157" s="68">
        <v>0</v>
      </c>
      <c r="AJ157" s="78">
        <v>0</v>
      </c>
      <c r="AK157" s="77">
        <v>0</v>
      </c>
      <c r="AL157" s="68">
        <v>0</v>
      </c>
      <c r="AM157" s="68">
        <v>0</v>
      </c>
      <c r="AN157" s="78">
        <v>0</v>
      </c>
      <c r="AO157" s="74">
        <v>66310.549461164032</v>
      </c>
    </row>
    <row r="158" spans="1:41" x14ac:dyDescent="0.25">
      <c r="A158" s="70">
        <v>78</v>
      </c>
      <c r="B158" s="66" t="s">
        <v>66</v>
      </c>
      <c r="C158" s="65">
        <v>167</v>
      </c>
      <c r="D158" s="65" t="s">
        <v>182</v>
      </c>
      <c r="E158" s="65">
        <v>2</v>
      </c>
      <c r="F158" s="67" t="s">
        <v>52</v>
      </c>
      <c r="G158" s="66" t="s">
        <v>67</v>
      </c>
      <c r="H158" s="66" t="s">
        <v>68</v>
      </c>
      <c r="I158" s="66">
        <v>709000</v>
      </c>
      <c r="J158" s="67">
        <v>12</v>
      </c>
      <c r="K158" s="100">
        <v>1</v>
      </c>
      <c r="L158" s="67" t="s">
        <v>41</v>
      </c>
      <c r="M158" s="82" t="s">
        <v>41</v>
      </c>
      <c r="N158" s="77">
        <v>672</v>
      </c>
      <c r="O158" s="68">
        <v>217</v>
      </c>
      <c r="P158" s="68">
        <v>77</v>
      </c>
      <c r="Q158" s="78">
        <v>966</v>
      </c>
      <c r="R158" s="77">
        <v>0</v>
      </c>
      <c r="S158" s="68">
        <v>56.503874124236404</v>
      </c>
      <c r="T158" s="68">
        <v>302.51514673285163</v>
      </c>
      <c r="U158" s="78">
        <v>359.01902085708804</v>
      </c>
      <c r="V158" s="77">
        <v>21916.01911138594</v>
      </c>
      <c r="W158" s="68">
        <v>61.569397139473466</v>
      </c>
      <c r="X158" s="68">
        <v>3.0001661441942442</v>
      </c>
      <c r="Y158" s="78">
        <v>21980.588674669605</v>
      </c>
      <c r="Z158" s="77">
        <v>0</v>
      </c>
      <c r="AA158" s="68">
        <v>88.733784356942422</v>
      </c>
      <c r="AB158" s="68">
        <v>52.415846704042899</v>
      </c>
      <c r="AC158" s="78">
        <v>141.14963106098531</v>
      </c>
      <c r="AD158" s="77">
        <v>0</v>
      </c>
      <c r="AE158" s="68">
        <v>21.081576995048152</v>
      </c>
      <c r="AF158" s="68">
        <v>84.899735163548627</v>
      </c>
      <c r="AG158" s="78">
        <v>105.98131215859678</v>
      </c>
      <c r="AH158" s="77">
        <v>0</v>
      </c>
      <c r="AI158" s="68">
        <v>0</v>
      </c>
      <c r="AJ158" s="78">
        <v>0</v>
      </c>
      <c r="AK158" s="77">
        <v>0</v>
      </c>
      <c r="AL158" s="68">
        <v>0</v>
      </c>
      <c r="AM158" s="68">
        <v>0</v>
      </c>
      <c r="AN158" s="78">
        <v>0</v>
      </c>
      <c r="AO158" s="74">
        <v>22586.738638746276</v>
      </c>
    </row>
    <row r="159" spans="1:41" x14ac:dyDescent="0.25">
      <c r="A159" s="70">
        <v>40</v>
      </c>
      <c r="B159" s="66" t="s">
        <v>80</v>
      </c>
      <c r="C159" s="65">
        <v>167</v>
      </c>
      <c r="D159" s="65" t="s">
        <v>182</v>
      </c>
      <c r="E159" s="65">
        <v>2</v>
      </c>
      <c r="F159" s="66" t="s">
        <v>52</v>
      </c>
      <c r="G159" s="66" t="s">
        <v>98</v>
      </c>
      <c r="H159" s="66" t="s">
        <v>203</v>
      </c>
      <c r="I159" s="66">
        <v>409140</v>
      </c>
      <c r="J159" s="67">
        <v>12</v>
      </c>
      <c r="K159" s="100">
        <v>1</v>
      </c>
      <c r="L159" s="67" t="s">
        <v>41</v>
      </c>
      <c r="M159" s="82" t="s">
        <v>41</v>
      </c>
      <c r="N159" s="77">
        <v>435</v>
      </c>
      <c r="O159" s="68">
        <v>141</v>
      </c>
      <c r="P159" s="68">
        <v>50</v>
      </c>
      <c r="Q159" s="78">
        <v>626</v>
      </c>
      <c r="R159" s="77">
        <v>0</v>
      </c>
      <c r="S159" s="68">
        <v>36.616382196451333</v>
      </c>
      <c r="T159" s="68">
        <v>196.03983628857671</v>
      </c>
      <c r="U159" s="78">
        <v>232.65621848502803</v>
      </c>
      <c r="V159" s="77">
        <v>14202.306380670392</v>
      </c>
      <c r="W159" s="68">
        <v>39.899008912329592</v>
      </c>
      <c r="X159" s="68">
        <v>1.9442070458235992</v>
      </c>
      <c r="Y159" s="78">
        <v>14244.149596628546</v>
      </c>
      <c r="Z159" s="77">
        <v>0</v>
      </c>
      <c r="AA159" s="68">
        <v>57.502431684726659</v>
      </c>
      <c r="AB159" s="68">
        <v>33.967205006967752</v>
      </c>
      <c r="AC159" s="78">
        <v>91.469636691694404</v>
      </c>
      <c r="AD159" s="77">
        <v>0</v>
      </c>
      <c r="AE159" s="68">
        <v>13.661560247308637</v>
      </c>
      <c r="AF159" s="68">
        <v>55.017840799566706</v>
      </c>
      <c r="AG159" s="78">
        <v>68.679401046875341</v>
      </c>
      <c r="AH159" s="77">
        <v>0</v>
      </c>
      <c r="AI159" s="68">
        <v>0</v>
      </c>
      <c r="AJ159" s="78">
        <v>0</v>
      </c>
      <c r="AK159" s="77">
        <v>0</v>
      </c>
      <c r="AL159" s="68">
        <v>0</v>
      </c>
      <c r="AM159" s="68">
        <v>0</v>
      </c>
      <c r="AN159" s="78">
        <v>0</v>
      </c>
      <c r="AO159" s="74">
        <v>14636.954852852143</v>
      </c>
    </row>
    <row r="160" spans="1:41" x14ac:dyDescent="0.25">
      <c r="A160" s="70">
        <v>40</v>
      </c>
      <c r="B160" s="66" t="s">
        <v>80</v>
      </c>
      <c r="C160" s="65">
        <v>167</v>
      </c>
      <c r="D160" s="66" t="s">
        <v>182</v>
      </c>
      <c r="E160" s="65">
        <v>2</v>
      </c>
      <c r="F160" s="66" t="s">
        <v>52</v>
      </c>
      <c r="G160" s="66" t="s">
        <v>98</v>
      </c>
      <c r="H160" s="66" t="s">
        <v>99</v>
      </c>
      <c r="I160" s="66">
        <v>409001</v>
      </c>
      <c r="J160" s="66">
        <v>12</v>
      </c>
      <c r="K160" s="101">
        <v>1</v>
      </c>
      <c r="L160" s="67" t="s">
        <v>41</v>
      </c>
      <c r="M160" s="82" t="s">
        <v>41</v>
      </c>
      <c r="N160" s="77">
        <v>885</v>
      </c>
      <c r="O160" s="68">
        <v>286</v>
      </c>
      <c r="P160" s="68">
        <v>101</v>
      </c>
      <c r="Q160" s="78">
        <v>1272</v>
      </c>
      <c r="R160" s="77">
        <v>0</v>
      </c>
      <c r="S160" s="68">
        <v>74.402616859242968</v>
      </c>
      <c r="T160" s="68">
        <v>398.34292613269901</v>
      </c>
      <c r="U160" s="78">
        <v>472.74554299194199</v>
      </c>
      <c r="V160" s="77">
        <v>28858.360569029934</v>
      </c>
      <c r="W160" s="68">
        <v>81.072746543902952</v>
      </c>
      <c r="X160" s="68">
        <v>3.9505293327278239</v>
      </c>
      <c r="Y160" s="78">
        <v>28943.383844906562</v>
      </c>
      <c r="Z160" s="77">
        <v>0</v>
      </c>
      <c r="AA160" s="68">
        <v>116.8420017619366</v>
      </c>
      <c r="AB160" s="68">
        <v>69.019624231410518</v>
      </c>
      <c r="AC160" s="78">
        <v>185.8616259933471</v>
      </c>
      <c r="AD160" s="77">
        <v>0</v>
      </c>
      <c r="AE160" s="68">
        <v>27.759592068013717</v>
      </c>
      <c r="AF160" s="68">
        <v>111.79344009113234</v>
      </c>
      <c r="AG160" s="78">
        <v>139.55303215914606</v>
      </c>
      <c r="AH160" s="77">
        <v>0</v>
      </c>
      <c r="AI160" s="68">
        <v>0</v>
      </c>
      <c r="AJ160" s="78">
        <v>0</v>
      </c>
      <c r="AK160" s="77">
        <v>0</v>
      </c>
      <c r="AL160" s="68">
        <v>0</v>
      </c>
      <c r="AM160" s="68">
        <v>0</v>
      </c>
      <c r="AN160" s="78">
        <v>0</v>
      </c>
      <c r="AO160" s="74">
        <v>29741.544046051</v>
      </c>
    </row>
    <row r="161" spans="1:41" x14ac:dyDescent="0.25">
      <c r="A161" s="70">
        <v>40</v>
      </c>
      <c r="B161" s="67" t="s">
        <v>80</v>
      </c>
      <c r="C161" s="65">
        <v>167</v>
      </c>
      <c r="D161" s="65" t="s">
        <v>182</v>
      </c>
      <c r="E161" s="65">
        <v>2</v>
      </c>
      <c r="F161" s="67" t="s">
        <v>52</v>
      </c>
      <c r="G161" s="67" t="s">
        <v>102</v>
      </c>
      <c r="H161" s="66" t="s">
        <v>204</v>
      </c>
      <c r="I161" s="67">
        <v>409120</v>
      </c>
      <c r="J161" s="67">
        <v>12</v>
      </c>
      <c r="K161" s="100">
        <v>1</v>
      </c>
      <c r="L161" s="67" t="s">
        <v>41</v>
      </c>
      <c r="M161" s="82" t="s">
        <v>41</v>
      </c>
      <c r="N161" s="77">
        <v>460</v>
      </c>
      <c r="O161" s="68">
        <v>149</v>
      </c>
      <c r="P161" s="68">
        <v>52</v>
      </c>
      <c r="Q161" s="78">
        <v>661</v>
      </c>
      <c r="R161" s="77">
        <v>0</v>
      </c>
      <c r="S161" s="68">
        <v>38.663624012546855</v>
      </c>
      <c r="T161" s="68">
        <v>207.00053001078149</v>
      </c>
      <c r="U161" s="78">
        <v>245.66415402332834</v>
      </c>
      <c r="V161" s="77">
        <v>14996.365044126405</v>
      </c>
      <c r="W161" s="68">
        <v>42.129784171006172</v>
      </c>
      <c r="X161" s="68">
        <v>2.0529087177146947</v>
      </c>
      <c r="Y161" s="78">
        <v>15040.547737015126</v>
      </c>
      <c r="Z161" s="77">
        <v>0</v>
      </c>
      <c r="AA161" s="68">
        <v>60.7174238715724</v>
      </c>
      <c r="AB161" s="68">
        <v>35.866329887549021</v>
      </c>
      <c r="AC161" s="78">
        <v>96.583753759121421</v>
      </c>
      <c r="AD161" s="77">
        <v>0</v>
      </c>
      <c r="AE161" s="68">
        <v>14.425385500752412</v>
      </c>
      <c r="AF161" s="68">
        <v>58.093918160564847</v>
      </c>
      <c r="AG161" s="78">
        <v>72.519303661317252</v>
      </c>
      <c r="AH161" s="77">
        <v>0</v>
      </c>
      <c r="AI161" s="68">
        <v>0</v>
      </c>
      <c r="AJ161" s="78">
        <v>0</v>
      </c>
      <c r="AK161" s="77">
        <v>0</v>
      </c>
      <c r="AL161" s="68">
        <v>0</v>
      </c>
      <c r="AM161" s="68">
        <v>0</v>
      </c>
      <c r="AN161" s="78">
        <v>0</v>
      </c>
      <c r="AO161" s="74">
        <v>15455.314948458892</v>
      </c>
    </row>
    <row r="162" spans="1:41" x14ac:dyDescent="0.25">
      <c r="A162" s="70">
        <v>40</v>
      </c>
      <c r="B162" s="66" t="s">
        <v>80</v>
      </c>
      <c r="C162" s="65">
        <v>167</v>
      </c>
      <c r="D162" s="66" t="s">
        <v>182</v>
      </c>
      <c r="E162" s="65">
        <v>2</v>
      </c>
      <c r="F162" s="67" t="s">
        <v>52</v>
      </c>
      <c r="G162" s="66" t="s">
        <v>102</v>
      </c>
      <c r="H162" s="66" t="s">
        <v>205</v>
      </c>
      <c r="I162" s="66">
        <v>409100</v>
      </c>
      <c r="J162" s="66">
        <v>12</v>
      </c>
      <c r="K162" s="101">
        <v>1</v>
      </c>
      <c r="L162" s="67" t="s">
        <v>41</v>
      </c>
      <c r="M162" s="82" t="s">
        <v>41</v>
      </c>
      <c r="N162" s="77">
        <v>1108</v>
      </c>
      <c r="O162" s="68">
        <v>358</v>
      </c>
      <c r="P162" s="68">
        <v>126</v>
      </c>
      <c r="Q162" s="78">
        <v>1592</v>
      </c>
      <c r="R162" s="77">
        <v>0</v>
      </c>
      <c r="S162" s="68">
        <v>93.12025632068773</v>
      </c>
      <c r="T162" s="68">
        <v>498.55498302142831</v>
      </c>
      <c r="U162" s="78">
        <v>591.67523934211601</v>
      </c>
      <c r="V162" s="77">
        <v>36118.325492056334</v>
      </c>
      <c r="W162" s="68">
        <v>101.46840605180306</v>
      </c>
      <c r="X162" s="68">
        <v>4.9443731900178429</v>
      </c>
      <c r="Y162" s="78">
        <v>36224.738271298156</v>
      </c>
      <c r="Z162" s="77">
        <v>0</v>
      </c>
      <c r="AA162" s="68">
        <v>146.23621604166905</v>
      </c>
      <c r="AB162" s="68">
        <v>86.383051711010651</v>
      </c>
      <c r="AC162" s="78">
        <v>232.61926775267972</v>
      </c>
      <c r="AD162" s="77">
        <v>0</v>
      </c>
      <c r="AE162" s="68">
        <v>34.743137242356788</v>
      </c>
      <c r="AF162" s="68">
        <v>139.91757596311533</v>
      </c>
      <c r="AG162" s="78">
        <v>174.66071320547212</v>
      </c>
      <c r="AH162" s="77">
        <v>0</v>
      </c>
      <c r="AI162" s="68">
        <v>0</v>
      </c>
      <c r="AJ162" s="78">
        <v>0</v>
      </c>
      <c r="AK162" s="77">
        <v>0</v>
      </c>
      <c r="AL162" s="68">
        <v>0</v>
      </c>
      <c r="AM162" s="68">
        <v>0</v>
      </c>
      <c r="AN162" s="78">
        <v>0</v>
      </c>
      <c r="AO162" s="74">
        <v>37223.693491598424</v>
      </c>
    </row>
    <row r="163" spans="1:41" x14ac:dyDescent="0.25">
      <c r="A163" s="70">
        <v>40</v>
      </c>
      <c r="B163" s="67" t="s">
        <v>80</v>
      </c>
      <c r="C163" s="65">
        <v>167</v>
      </c>
      <c r="D163" s="65" t="s">
        <v>182</v>
      </c>
      <c r="E163" s="65">
        <v>2</v>
      </c>
      <c r="F163" s="67" t="s">
        <v>52</v>
      </c>
      <c r="G163" s="67" t="s">
        <v>98</v>
      </c>
      <c r="H163" s="66" t="s">
        <v>101</v>
      </c>
      <c r="I163" s="66">
        <v>409300</v>
      </c>
      <c r="J163" s="67">
        <v>12</v>
      </c>
      <c r="K163" s="100">
        <v>1</v>
      </c>
      <c r="L163" s="67" t="s">
        <v>41</v>
      </c>
      <c r="M163" s="82" t="s">
        <v>41</v>
      </c>
      <c r="N163" s="77">
        <v>2058</v>
      </c>
      <c r="O163" s="68">
        <v>666</v>
      </c>
      <c r="P163" s="68">
        <v>235</v>
      </c>
      <c r="Q163" s="78">
        <v>2959</v>
      </c>
      <c r="R163" s="77">
        <v>0</v>
      </c>
      <c r="S163" s="68">
        <v>173.07967239504711</v>
      </c>
      <c r="T163" s="68">
        <v>926.64836354296881</v>
      </c>
      <c r="U163" s="78">
        <v>1099.7280359380159</v>
      </c>
      <c r="V163" s="77">
        <v>67131.988147609722</v>
      </c>
      <c r="W163" s="68">
        <v>188.59611401211384</v>
      </c>
      <c r="X163" s="68">
        <v>9.189949917878641</v>
      </c>
      <c r="Y163" s="78">
        <v>67329.774211539712</v>
      </c>
      <c r="Z163" s="77">
        <v>0</v>
      </c>
      <c r="AA163" s="68">
        <v>271.80462516790124</v>
      </c>
      <c r="AB163" s="68">
        <v>160.55744347542745</v>
      </c>
      <c r="AC163" s="78">
        <v>432.36206864332871</v>
      </c>
      <c r="AD163" s="77">
        <v>0</v>
      </c>
      <c r="AE163" s="68">
        <v>64.575969284003605</v>
      </c>
      <c r="AF163" s="68">
        <v>260.0603688912426</v>
      </c>
      <c r="AG163" s="78">
        <v>324.63633817524624</v>
      </c>
      <c r="AH163" s="77">
        <v>0</v>
      </c>
      <c r="AI163" s="68">
        <v>0</v>
      </c>
      <c r="AJ163" s="78">
        <v>0</v>
      </c>
      <c r="AK163" s="77">
        <v>0</v>
      </c>
      <c r="AL163" s="68">
        <v>0</v>
      </c>
      <c r="AM163" s="68">
        <v>0</v>
      </c>
      <c r="AN163" s="78">
        <v>0</v>
      </c>
      <c r="AO163" s="74">
        <v>69186.500654296295</v>
      </c>
    </row>
    <row r="164" spans="1:41" x14ac:dyDescent="0.25">
      <c r="A164" s="70">
        <v>40</v>
      </c>
      <c r="B164" s="67" t="s">
        <v>80</v>
      </c>
      <c r="C164" s="65">
        <v>167</v>
      </c>
      <c r="D164" s="65" t="s">
        <v>182</v>
      </c>
      <c r="E164" s="65">
        <v>2</v>
      </c>
      <c r="F164" s="67" t="s">
        <v>52</v>
      </c>
      <c r="G164" s="67" t="s">
        <v>98</v>
      </c>
      <c r="H164" s="66" t="s">
        <v>206</v>
      </c>
      <c r="I164" s="66">
        <v>409200</v>
      </c>
      <c r="J164" s="67">
        <v>12</v>
      </c>
      <c r="K164" s="100">
        <v>1</v>
      </c>
      <c r="L164" s="67" t="s">
        <v>41</v>
      </c>
      <c r="M164" s="82" t="s">
        <v>41</v>
      </c>
      <c r="N164" s="77">
        <v>1134</v>
      </c>
      <c r="O164" s="68">
        <v>367</v>
      </c>
      <c r="P164" s="68">
        <v>129</v>
      </c>
      <c r="Q164" s="78">
        <v>1630</v>
      </c>
      <c r="R164" s="77">
        <v>0</v>
      </c>
      <c r="S164" s="68">
        <v>95.342976006734304</v>
      </c>
      <c r="T164" s="68">
        <v>510.45516477696498</v>
      </c>
      <c r="U164" s="78">
        <v>605.7981407836993</v>
      </c>
      <c r="V164" s="77">
        <v>36980.446326665719</v>
      </c>
      <c r="W164" s="68">
        <v>103.8903906183662</v>
      </c>
      <c r="X164" s="68">
        <v>5.0623921480710328</v>
      </c>
      <c r="Y164" s="78">
        <v>37089.399109432161</v>
      </c>
      <c r="Z164" s="77">
        <v>0</v>
      </c>
      <c r="AA164" s="68">
        <v>149.72677898738732</v>
      </c>
      <c r="AB164" s="68">
        <v>88.444958724213166</v>
      </c>
      <c r="AC164" s="78">
        <v>238.17173771160049</v>
      </c>
      <c r="AD164" s="77">
        <v>0</v>
      </c>
      <c r="AE164" s="68">
        <v>35.572433231810031</v>
      </c>
      <c r="AF164" s="68">
        <v>143.2573170979133</v>
      </c>
      <c r="AG164" s="78">
        <v>178.82975032972334</v>
      </c>
      <c r="AH164" s="77">
        <v>0</v>
      </c>
      <c r="AI164" s="68">
        <v>0</v>
      </c>
      <c r="AJ164" s="78">
        <v>0</v>
      </c>
      <c r="AK164" s="77">
        <v>0</v>
      </c>
      <c r="AL164" s="68">
        <v>0</v>
      </c>
      <c r="AM164" s="68">
        <v>0</v>
      </c>
      <c r="AN164" s="78">
        <v>0</v>
      </c>
      <c r="AO164" s="74">
        <v>38112.198738257182</v>
      </c>
    </row>
    <row r="165" spans="1:41" x14ac:dyDescent="0.25">
      <c r="A165" s="70">
        <v>40</v>
      </c>
      <c r="B165" s="67" t="s">
        <v>80</v>
      </c>
      <c r="C165" s="65">
        <v>167</v>
      </c>
      <c r="D165" s="65" t="s">
        <v>182</v>
      </c>
      <c r="E165" s="65">
        <v>2</v>
      </c>
      <c r="F165" s="67" t="s">
        <v>52</v>
      </c>
      <c r="G165" s="67" t="s">
        <v>102</v>
      </c>
      <c r="H165" s="66" t="s">
        <v>207</v>
      </c>
      <c r="I165" s="66">
        <v>409170</v>
      </c>
      <c r="J165" s="67">
        <v>12</v>
      </c>
      <c r="K165" s="100">
        <v>1</v>
      </c>
      <c r="L165" s="67" t="s">
        <v>41</v>
      </c>
      <c r="M165" s="82" t="s">
        <v>41</v>
      </c>
      <c r="N165" s="77">
        <v>623</v>
      </c>
      <c r="O165" s="68">
        <v>201</v>
      </c>
      <c r="P165" s="68">
        <v>71</v>
      </c>
      <c r="Q165" s="78">
        <v>895</v>
      </c>
      <c r="R165" s="77">
        <v>0</v>
      </c>
      <c r="S165" s="68">
        <v>52.350897868728339</v>
      </c>
      <c r="T165" s="68">
        <v>280.28059661066482</v>
      </c>
      <c r="U165" s="78">
        <v>332.63149447939315</v>
      </c>
      <c r="V165" s="77">
        <v>20305.214394089457</v>
      </c>
      <c r="W165" s="68">
        <v>57.044110186158122</v>
      </c>
      <c r="X165" s="68">
        <v>2.779657038358021</v>
      </c>
      <c r="Y165" s="78">
        <v>20365.038161313973</v>
      </c>
      <c r="Z165" s="77">
        <v>0</v>
      </c>
      <c r="AA165" s="68">
        <v>82.211943063626762</v>
      </c>
      <c r="AB165" s="68">
        <v>48.56333623200662</v>
      </c>
      <c r="AC165" s="78">
        <v>130.77527929563337</v>
      </c>
      <c r="AD165" s="77">
        <v>0</v>
      </c>
      <c r="AE165" s="68">
        <v>19.532102909490781</v>
      </c>
      <c r="AF165" s="68">
        <v>78.659692516952404</v>
      </c>
      <c r="AG165" s="78">
        <v>98.191795426443178</v>
      </c>
      <c r="AH165" s="77">
        <v>0</v>
      </c>
      <c r="AI165" s="68">
        <v>0</v>
      </c>
      <c r="AJ165" s="78">
        <v>0</v>
      </c>
      <c r="AK165" s="77">
        <v>0</v>
      </c>
      <c r="AL165" s="68">
        <v>0</v>
      </c>
      <c r="AM165" s="68">
        <v>0</v>
      </c>
      <c r="AN165" s="78">
        <v>0</v>
      </c>
      <c r="AO165" s="74">
        <v>20926.636730515442</v>
      </c>
    </row>
    <row r="166" spans="1:41" x14ac:dyDescent="0.25">
      <c r="A166" s="70">
        <v>25</v>
      </c>
      <c r="B166" s="67" t="s">
        <v>181</v>
      </c>
      <c r="C166" s="65">
        <v>167</v>
      </c>
      <c r="D166" s="65" t="s">
        <v>182</v>
      </c>
      <c r="E166" s="65">
        <v>5</v>
      </c>
      <c r="F166" s="67" t="s">
        <v>52</v>
      </c>
      <c r="G166" s="67" t="s">
        <v>208</v>
      </c>
      <c r="H166" s="66" t="s">
        <v>209</v>
      </c>
      <c r="I166" s="66" t="s">
        <v>210</v>
      </c>
      <c r="J166" s="67">
        <v>12</v>
      </c>
      <c r="K166" s="100">
        <v>1</v>
      </c>
      <c r="L166" s="67" t="s">
        <v>41</v>
      </c>
      <c r="M166" s="82" t="s">
        <v>41</v>
      </c>
      <c r="N166" s="77">
        <v>7528</v>
      </c>
      <c r="O166" s="68">
        <v>1726</v>
      </c>
      <c r="P166" s="68">
        <v>859</v>
      </c>
      <c r="Q166" s="78">
        <v>10113</v>
      </c>
      <c r="R166" s="77">
        <v>0</v>
      </c>
      <c r="S166" s="68">
        <v>591.53589960497175</v>
      </c>
      <c r="T166" s="68">
        <v>3167.0141603616235</v>
      </c>
      <c r="U166" s="78">
        <v>3758.5500599665952</v>
      </c>
      <c r="V166" s="77">
        <v>229437.57895801865</v>
      </c>
      <c r="W166" s="68">
        <v>644.56657688560574</v>
      </c>
      <c r="X166" s="68">
        <v>31.408571652418619</v>
      </c>
      <c r="Y166" s="78">
        <v>230113.55410655669</v>
      </c>
      <c r="Z166" s="77">
        <v>0</v>
      </c>
      <c r="AA166" s="68">
        <v>928.94902815917044</v>
      </c>
      <c r="AB166" s="68">
        <v>548.7385690662378</v>
      </c>
      <c r="AC166" s="78">
        <v>1477.6875972254084</v>
      </c>
      <c r="AD166" s="77">
        <v>0</v>
      </c>
      <c r="AE166" s="68">
        <v>220.70185108791094</v>
      </c>
      <c r="AF166" s="68">
        <v>888.81058147926205</v>
      </c>
      <c r="AG166" s="78">
        <v>1109.5124325671729</v>
      </c>
      <c r="AH166" s="77">
        <v>0</v>
      </c>
      <c r="AI166" s="68">
        <v>0</v>
      </c>
      <c r="AJ166" s="78">
        <v>0</v>
      </c>
      <c r="AK166" s="77">
        <v>0</v>
      </c>
      <c r="AL166" s="68">
        <v>0</v>
      </c>
      <c r="AM166" s="68">
        <v>0</v>
      </c>
      <c r="AN166" s="78">
        <v>0</v>
      </c>
      <c r="AO166" s="74">
        <v>236459.30419631588</v>
      </c>
    </row>
    <row r="167" spans="1:41" x14ac:dyDescent="0.25">
      <c r="A167" s="70">
        <v>40</v>
      </c>
      <c r="B167" s="67" t="s">
        <v>80</v>
      </c>
      <c r="C167" s="65">
        <v>167</v>
      </c>
      <c r="D167" s="65" t="s">
        <v>182</v>
      </c>
      <c r="E167" s="65">
        <v>5</v>
      </c>
      <c r="F167" s="67" t="s">
        <v>52</v>
      </c>
      <c r="G167" s="67" t="s">
        <v>211</v>
      </c>
      <c r="H167" s="66" t="s">
        <v>212</v>
      </c>
      <c r="I167" s="66">
        <v>401101</v>
      </c>
      <c r="J167" s="67">
        <v>12</v>
      </c>
      <c r="K167" s="100">
        <v>1</v>
      </c>
      <c r="L167" s="67" t="s">
        <v>41</v>
      </c>
      <c r="M167" s="82" t="s">
        <v>41</v>
      </c>
      <c r="N167" s="77">
        <v>17908</v>
      </c>
      <c r="O167" s="68">
        <v>4105</v>
      </c>
      <c r="P167" s="68">
        <v>2043</v>
      </c>
      <c r="Q167" s="78">
        <v>24056</v>
      </c>
      <c r="R167" s="77">
        <v>0</v>
      </c>
      <c r="S167" s="68">
        <v>1407.0985465141107</v>
      </c>
      <c r="T167" s="68">
        <v>7533.4413766102261</v>
      </c>
      <c r="U167" s="78">
        <v>8940.5399231243373</v>
      </c>
      <c r="V167" s="77">
        <v>545767.86308850953</v>
      </c>
      <c r="W167" s="68">
        <v>1533.2437035063911</v>
      </c>
      <c r="X167" s="68">
        <v>74.712211971777151</v>
      </c>
      <c r="Y167" s="78">
        <v>547375.81900398771</v>
      </c>
      <c r="Z167" s="77">
        <v>0</v>
      </c>
      <c r="AA167" s="68">
        <v>2209.7100584788891</v>
      </c>
      <c r="AB167" s="68">
        <v>1305.2956607789399</v>
      </c>
      <c r="AC167" s="78">
        <v>3515.0057192578288</v>
      </c>
      <c r="AD167" s="77">
        <v>0</v>
      </c>
      <c r="AE167" s="68">
        <v>524.98800848124051</v>
      </c>
      <c r="AF167" s="68">
        <v>2114.2319141763205</v>
      </c>
      <c r="AG167" s="78">
        <v>2639.2199226575613</v>
      </c>
      <c r="AH167" s="77">
        <v>0</v>
      </c>
      <c r="AI167" s="68">
        <v>0</v>
      </c>
      <c r="AJ167" s="78">
        <v>0</v>
      </c>
      <c r="AK167" s="77">
        <v>0</v>
      </c>
      <c r="AL167" s="68">
        <v>0</v>
      </c>
      <c r="AM167" s="68">
        <v>0</v>
      </c>
      <c r="AN167" s="78">
        <v>0</v>
      </c>
      <c r="AO167" s="74">
        <v>562470.58456902741</v>
      </c>
    </row>
    <row r="168" spans="1:41" x14ac:dyDescent="0.25">
      <c r="A168" s="70">
        <v>25</v>
      </c>
      <c r="B168" s="67" t="s">
        <v>181</v>
      </c>
      <c r="C168" s="65">
        <v>167</v>
      </c>
      <c r="D168" s="65" t="s">
        <v>182</v>
      </c>
      <c r="E168" s="65">
        <v>6</v>
      </c>
      <c r="F168" s="67" t="s">
        <v>52</v>
      </c>
      <c r="G168" s="67" t="s">
        <v>213</v>
      </c>
      <c r="H168" s="66" t="s">
        <v>214</v>
      </c>
      <c r="I168" s="66" t="s">
        <v>215</v>
      </c>
      <c r="J168" s="67">
        <v>12</v>
      </c>
      <c r="K168" s="100">
        <v>1</v>
      </c>
      <c r="L168" s="67" t="s">
        <v>41</v>
      </c>
      <c r="M168" s="82" t="s">
        <v>41</v>
      </c>
      <c r="N168" s="77">
        <v>18198</v>
      </c>
      <c r="O168" s="68">
        <v>5824</v>
      </c>
      <c r="P168" s="68">
        <v>2076</v>
      </c>
      <c r="Q168" s="78">
        <v>26098</v>
      </c>
      <c r="R168" s="77">
        <v>0</v>
      </c>
      <c r="S168" s="68">
        <v>1526.5404833274551</v>
      </c>
      <c r="T168" s="68">
        <v>8172.9195646314301</v>
      </c>
      <c r="U168" s="78">
        <v>9699.4600479588844</v>
      </c>
      <c r="V168" s="77">
        <v>592095.51425357175</v>
      </c>
      <c r="W168" s="68">
        <v>1663.3935057411786</v>
      </c>
      <c r="X168" s="68">
        <v>81.05417808610909</v>
      </c>
      <c r="Y168" s="78">
        <v>593839.961937399</v>
      </c>
      <c r="Z168" s="77">
        <v>0</v>
      </c>
      <c r="AA168" s="68">
        <v>2397.2818883514319</v>
      </c>
      <c r="AB168" s="68">
        <v>1416.0960323831382</v>
      </c>
      <c r="AC168" s="78">
        <v>3813.3779207345701</v>
      </c>
      <c r="AD168" s="77">
        <v>0</v>
      </c>
      <c r="AE168" s="68">
        <v>569.55175612501728</v>
      </c>
      <c r="AF168" s="68">
        <v>2293.699056209412</v>
      </c>
      <c r="AG168" s="78">
        <v>2863.2508123344292</v>
      </c>
      <c r="AH168" s="77">
        <v>0</v>
      </c>
      <c r="AI168" s="68">
        <v>0</v>
      </c>
      <c r="AJ168" s="78">
        <v>0</v>
      </c>
      <c r="AK168" s="77">
        <v>0</v>
      </c>
      <c r="AL168" s="68">
        <v>0</v>
      </c>
      <c r="AM168" s="68">
        <v>0</v>
      </c>
      <c r="AN168" s="78">
        <v>0</v>
      </c>
      <c r="AO168" s="74">
        <v>610216.05071842694</v>
      </c>
    </row>
    <row r="169" spans="1:41" x14ac:dyDescent="0.25">
      <c r="A169" s="70">
        <v>25</v>
      </c>
      <c r="B169" s="67" t="s">
        <v>181</v>
      </c>
      <c r="C169" s="65">
        <v>167</v>
      </c>
      <c r="D169" s="65" t="s">
        <v>182</v>
      </c>
      <c r="E169" s="65">
        <v>6</v>
      </c>
      <c r="F169" s="67" t="s">
        <v>52</v>
      </c>
      <c r="G169" s="66" t="s">
        <v>216</v>
      </c>
      <c r="H169" s="66" t="s">
        <v>217</v>
      </c>
      <c r="I169" s="66" t="s">
        <v>218</v>
      </c>
      <c r="J169" s="67">
        <v>12</v>
      </c>
      <c r="K169" s="100">
        <v>1</v>
      </c>
      <c r="L169" s="67" t="s">
        <v>41</v>
      </c>
      <c r="M169" s="82" t="s">
        <v>41</v>
      </c>
      <c r="N169" s="77">
        <v>1323</v>
      </c>
      <c r="O169" s="68">
        <v>423</v>
      </c>
      <c r="P169" s="68">
        <v>151</v>
      </c>
      <c r="Q169" s="78">
        <v>1897</v>
      </c>
      <c r="R169" s="77">
        <v>0</v>
      </c>
      <c r="S169" s="68">
        <v>110.96050643237729</v>
      </c>
      <c r="T169" s="68">
        <v>594.06959974349843</v>
      </c>
      <c r="U169" s="78">
        <v>705.03010617587574</v>
      </c>
      <c r="V169" s="77">
        <v>43037.979559315871</v>
      </c>
      <c r="W169" s="68">
        <v>120.90801902027036</v>
      </c>
      <c r="X169" s="68">
        <v>5.8916306164973919</v>
      </c>
      <c r="Y169" s="78">
        <v>43164.779208952641</v>
      </c>
      <c r="Z169" s="77">
        <v>0</v>
      </c>
      <c r="AA169" s="68">
        <v>174.25257652703911</v>
      </c>
      <c r="AB169" s="68">
        <v>102.93256852750453</v>
      </c>
      <c r="AC169" s="78">
        <v>277.18514505454363</v>
      </c>
      <c r="AD169" s="77">
        <v>0</v>
      </c>
      <c r="AE169" s="68">
        <v>41.399328736652535</v>
      </c>
      <c r="AF169" s="68">
        <v>166.72339296609911</v>
      </c>
      <c r="AG169" s="78">
        <v>208.12272170275165</v>
      </c>
      <c r="AH169" s="77">
        <v>0</v>
      </c>
      <c r="AI169" s="68">
        <v>0</v>
      </c>
      <c r="AJ169" s="78">
        <v>0</v>
      </c>
      <c r="AK169" s="77">
        <v>0</v>
      </c>
      <c r="AL169" s="68">
        <v>0</v>
      </c>
      <c r="AM169" s="68">
        <v>0</v>
      </c>
      <c r="AN169" s="78">
        <v>0</v>
      </c>
      <c r="AO169" s="74">
        <v>44355.117181885806</v>
      </c>
    </row>
    <row r="170" spans="1:41" x14ac:dyDescent="0.25">
      <c r="A170" s="70">
        <v>25</v>
      </c>
      <c r="B170" s="66" t="s">
        <v>181</v>
      </c>
      <c r="C170" s="65">
        <v>167</v>
      </c>
      <c r="D170" s="66" t="s">
        <v>182</v>
      </c>
      <c r="E170" s="65">
        <v>6</v>
      </c>
      <c r="F170" s="67" t="s">
        <v>52</v>
      </c>
      <c r="G170" s="66" t="s">
        <v>208</v>
      </c>
      <c r="H170" s="66" t="s">
        <v>209</v>
      </c>
      <c r="I170" s="66" t="s">
        <v>210</v>
      </c>
      <c r="J170" s="67">
        <v>12</v>
      </c>
      <c r="K170" s="100">
        <v>1</v>
      </c>
      <c r="L170" s="67" t="s">
        <v>41</v>
      </c>
      <c r="M170" s="82" t="s">
        <v>41</v>
      </c>
      <c r="N170" s="77">
        <v>3457</v>
      </c>
      <c r="O170" s="68">
        <v>1107</v>
      </c>
      <c r="P170" s="68">
        <v>394</v>
      </c>
      <c r="Q170" s="78">
        <v>4958</v>
      </c>
      <c r="R170" s="77">
        <v>0</v>
      </c>
      <c r="S170" s="68">
        <v>290.0064264057599</v>
      </c>
      <c r="T170" s="68">
        <v>1552.6605564197498</v>
      </c>
      <c r="U170" s="78">
        <v>1842.6669828255096</v>
      </c>
      <c r="V170" s="77">
        <v>112484.08152614027</v>
      </c>
      <c r="W170" s="68">
        <v>316.00524950052733</v>
      </c>
      <c r="X170" s="68">
        <v>15.398368263887226</v>
      </c>
      <c r="Y170" s="78">
        <v>112815.48514390469</v>
      </c>
      <c r="Z170" s="77">
        <v>0</v>
      </c>
      <c r="AA170" s="68">
        <v>455.42660749660507</v>
      </c>
      <c r="AB170" s="68">
        <v>269.02460451205451</v>
      </c>
      <c r="AC170" s="78">
        <v>724.45121200865958</v>
      </c>
      <c r="AD170" s="77">
        <v>0</v>
      </c>
      <c r="AE170" s="68">
        <v>108.20130304497799</v>
      </c>
      <c r="AF170" s="68">
        <v>435.74833016653628</v>
      </c>
      <c r="AG170" s="78">
        <v>543.94963321151431</v>
      </c>
      <c r="AH170" s="77">
        <v>0</v>
      </c>
      <c r="AI170" s="68">
        <v>0</v>
      </c>
      <c r="AJ170" s="78">
        <v>0</v>
      </c>
      <c r="AK170" s="77">
        <v>0</v>
      </c>
      <c r="AL170" s="68">
        <v>0</v>
      </c>
      <c r="AM170" s="68">
        <v>0</v>
      </c>
      <c r="AN170" s="78">
        <v>0</v>
      </c>
      <c r="AO170" s="74">
        <v>115926.55297195037</v>
      </c>
    </row>
    <row r="171" spans="1:41" x14ac:dyDescent="0.25">
      <c r="A171" s="70">
        <v>78</v>
      </c>
      <c r="B171" s="66" t="s">
        <v>66</v>
      </c>
      <c r="C171" s="65">
        <v>167</v>
      </c>
      <c r="D171" s="66" t="s">
        <v>182</v>
      </c>
      <c r="E171" s="65">
        <v>6</v>
      </c>
      <c r="F171" s="67" t="s">
        <v>52</v>
      </c>
      <c r="G171" s="66" t="s">
        <v>67</v>
      </c>
      <c r="H171" s="66" t="s">
        <v>68</v>
      </c>
      <c r="I171" s="66">
        <v>709000</v>
      </c>
      <c r="J171" s="67">
        <v>12</v>
      </c>
      <c r="K171" s="100">
        <v>1</v>
      </c>
      <c r="L171" s="67" t="s">
        <v>41</v>
      </c>
      <c r="M171" s="82" t="s">
        <v>41</v>
      </c>
      <c r="N171" s="77">
        <v>491</v>
      </c>
      <c r="O171" s="68">
        <v>157</v>
      </c>
      <c r="P171" s="68">
        <v>56</v>
      </c>
      <c r="Q171" s="78">
        <v>704</v>
      </c>
      <c r="R171" s="77">
        <v>0</v>
      </c>
      <c r="S171" s="68">
        <v>41.178806815178497</v>
      </c>
      <c r="T171" s="68">
        <v>220.46652515520449</v>
      </c>
      <c r="U171" s="78">
        <v>261.64533197038298</v>
      </c>
      <c r="V171" s="77">
        <v>15971.922830658077</v>
      </c>
      <c r="W171" s="68">
        <v>44.870450917380253</v>
      </c>
      <c r="X171" s="68">
        <v>2.1864564860380411</v>
      </c>
      <c r="Y171" s="78">
        <v>16018.979738061496</v>
      </c>
      <c r="Z171" s="77">
        <v>0</v>
      </c>
      <c r="AA171" s="68">
        <v>64.667271415411463</v>
      </c>
      <c r="AB171" s="68">
        <v>38.199540455120292</v>
      </c>
      <c r="AC171" s="78">
        <v>102.86681187053176</v>
      </c>
      <c r="AD171" s="77">
        <v>0</v>
      </c>
      <c r="AE171" s="68">
        <v>15.363799383554763</v>
      </c>
      <c r="AF171" s="68">
        <v>61.873098918362558</v>
      </c>
      <c r="AG171" s="78">
        <v>77.236898301917321</v>
      </c>
      <c r="AH171" s="77">
        <v>0</v>
      </c>
      <c r="AI171" s="68">
        <v>0</v>
      </c>
      <c r="AJ171" s="78">
        <v>0</v>
      </c>
      <c r="AK171" s="77">
        <v>0</v>
      </c>
      <c r="AL171" s="68">
        <v>0</v>
      </c>
      <c r="AM171" s="68">
        <v>0</v>
      </c>
      <c r="AN171" s="78">
        <v>0</v>
      </c>
      <c r="AO171" s="74">
        <v>16460.728780204328</v>
      </c>
    </row>
    <row r="172" spans="1:41" x14ac:dyDescent="0.25">
      <c r="A172" s="70">
        <v>25</v>
      </c>
      <c r="B172" s="66" t="s">
        <v>181</v>
      </c>
      <c r="C172" s="65">
        <v>167</v>
      </c>
      <c r="D172" s="66" t="s">
        <v>182</v>
      </c>
      <c r="E172" s="65" t="s">
        <v>65</v>
      </c>
      <c r="F172" s="65" t="s">
        <v>64</v>
      </c>
      <c r="G172" s="66" t="s">
        <v>198</v>
      </c>
      <c r="H172" s="66" t="s">
        <v>219</v>
      </c>
      <c r="I172" s="66" t="s">
        <v>220</v>
      </c>
      <c r="J172" s="67">
        <v>12</v>
      </c>
      <c r="K172" s="101">
        <v>1</v>
      </c>
      <c r="L172" s="67" t="s">
        <v>41</v>
      </c>
      <c r="M172" s="82" t="s">
        <v>41</v>
      </c>
      <c r="N172" s="77">
        <v>209</v>
      </c>
      <c r="O172" s="68">
        <v>0</v>
      </c>
      <c r="P172" s="68">
        <v>0</v>
      </c>
      <c r="Q172" s="78">
        <v>209</v>
      </c>
      <c r="R172" s="77">
        <v>0</v>
      </c>
      <c r="S172" s="68">
        <v>12.224958273256117</v>
      </c>
      <c r="T172" s="68">
        <v>65.450999655451326</v>
      </c>
      <c r="U172" s="78">
        <v>77.675957928707447</v>
      </c>
      <c r="V172" s="77">
        <v>4741.6645903516173</v>
      </c>
      <c r="W172" s="68">
        <v>13.320915116097263</v>
      </c>
      <c r="X172" s="68">
        <v>0.64910426929254339</v>
      </c>
      <c r="Y172" s="78">
        <v>4755.6346097370069</v>
      </c>
      <c r="Z172" s="77">
        <v>0</v>
      </c>
      <c r="AA172" s="68">
        <v>19.198096201450277</v>
      </c>
      <c r="AB172" s="68">
        <v>11.340488572613834</v>
      </c>
      <c r="AC172" s="78">
        <v>30.538584774064113</v>
      </c>
      <c r="AD172" s="77">
        <v>0</v>
      </c>
      <c r="AE172" s="68">
        <v>4.5611279419928197</v>
      </c>
      <c r="AF172" s="68">
        <v>18.368576241388883</v>
      </c>
      <c r="AG172" s="78">
        <v>22.929704183381702</v>
      </c>
      <c r="AH172" s="77">
        <v>0</v>
      </c>
      <c r="AI172" s="68">
        <v>0</v>
      </c>
      <c r="AJ172" s="78">
        <v>0</v>
      </c>
      <c r="AK172" s="77">
        <v>0</v>
      </c>
      <c r="AL172" s="68">
        <v>0</v>
      </c>
      <c r="AM172" s="68">
        <v>0</v>
      </c>
      <c r="AN172" s="78">
        <v>0</v>
      </c>
      <c r="AO172" s="74">
        <v>4886.7788566231602</v>
      </c>
    </row>
    <row r="173" spans="1:41" x14ac:dyDescent="0.25">
      <c r="A173" s="70">
        <v>50</v>
      </c>
      <c r="B173" s="67" t="s">
        <v>55</v>
      </c>
      <c r="C173" s="65">
        <v>221</v>
      </c>
      <c r="D173" s="65" t="s">
        <v>221</v>
      </c>
      <c r="E173" s="65">
        <v>1</v>
      </c>
      <c r="F173" s="66" t="s">
        <v>52</v>
      </c>
      <c r="G173" s="67" t="s">
        <v>222</v>
      </c>
      <c r="H173" s="67" t="s">
        <v>223</v>
      </c>
      <c r="I173" s="67">
        <v>504101</v>
      </c>
      <c r="J173" s="67">
        <v>3</v>
      </c>
      <c r="K173" s="100">
        <v>2</v>
      </c>
      <c r="L173" s="67" t="s">
        <v>41</v>
      </c>
      <c r="M173" s="82" t="s">
        <v>41</v>
      </c>
      <c r="N173" s="77">
        <v>9987</v>
      </c>
      <c r="O173" s="68">
        <v>0</v>
      </c>
      <c r="P173" s="68">
        <v>0</v>
      </c>
      <c r="Q173" s="78">
        <v>9987</v>
      </c>
      <c r="R173" s="77">
        <v>0</v>
      </c>
      <c r="S173" s="68">
        <v>146.04145726675699</v>
      </c>
      <c r="T173" s="68">
        <v>781.88891574042168</v>
      </c>
      <c r="U173" s="78">
        <v>927.93037300717867</v>
      </c>
      <c r="V173" s="77">
        <v>51027.321784232168</v>
      </c>
      <c r="W173" s="68">
        <v>159.13394648859253</v>
      </c>
      <c r="X173" s="68">
        <v>7.7543114084026694</v>
      </c>
      <c r="Y173" s="78">
        <v>51194.210042129162</v>
      </c>
      <c r="Z173" s="77">
        <v>0</v>
      </c>
      <c r="AA173" s="68">
        <v>229.34376407163145</v>
      </c>
      <c r="AB173" s="68">
        <v>135.47542987403634</v>
      </c>
      <c r="AC173" s="78">
        <v>364.81919394566779</v>
      </c>
      <c r="AD173" s="77">
        <v>0</v>
      </c>
      <c r="AE173" s="68">
        <v>54.488020043878343</v>
      </c>
      <c r="AF173" s="68">
        <v>219.43417574491721</v>
      </c>
      <c r="AG173" s="78">
        <v>273.92219578879553</v>
      </c>
      <c r="AH173" s="77">
        <v>0</v>
      </c>
      <c r="AI173" s="68">
        <v>0</v>
      </c>
      <c r="AJ173" s="78">
        <v>0</v>
      </c>
      <c r="AK173" s="77">
        <v>0</v>
      </c>
      <c r="AL173" s="68">
        <v>0</v>
      </c>
      <c r="AM173" s="68">
        <v>0</v>
      </c>
      <c r="AN173" s="78">
        <v>0</v>
      </c>
      <c r="AO173" s="74">
        <v>52760.881804870805</v>
      </c>
    </row>
    <row r="174" spans="1:41" x14ac:dyDescent="0.25">
      <c r="A174" s="70">
        <v>50</v>
      </c>
      <c r="B174" s="67" t="s">
        <v>55</v>
      </c>
      <c r="C174" s="65">
        <v>221</v>
      </c>
      <c r="D174" s="65" t="s">
        <v>221</v>
      </c>
      <c r="E174" s="65">
        <v>2</v>
      </c>
      <c r="F174" s="66" t="s">
        <v>52</v>
      </c>
      <c r="G174" s="67" t="s">
        <v>222</v>
      </c>
      <c r="H174" s="67" t="s">
        <v>224</v>
      </c>
      <c r="I174" s="67">
        <v>504101</v>
      </c>
      <c r="J174" s="67">
        <v>3</v>
      </c>
      <c r="K174" s="100">
        <v>2</v>
      </c>
      <c r="L174" s="67" t="s">
        <v>41</v>
      </c>
      <c r="M174" s="82" t="s">
        <v>41</v>
      </c>
      <c r="N174" s="77">
        <v>17246</v>
      </c>
      <c r="O174" s="68">
        <v>0</v>
      </c>
      <c r="P174" s="68">
        <v>0</v>
      </c>
      <c r="Q174" s="78">
        <v>17246</v>
      </c>
      <c r="R174" s="77">
        <v>0</v>
      </c>
      <c r="S174" s="68">
        <v>252.19094543130979</v>
      </c>
      <c r="T174" s="68">
        <v>1350.2008852367389</v>
      </c>
      <c r="U174" s="78">
        <v>1602.3918306680487</v>
      </c>
      <c r="V174" s="77">
        <v>88116.270300477408</v>
      </c>
      <c r="W174" s="68">
        <v>274.79964365097294</v>
      </c>
      <c r="X174" s="68">
        <v>13.390493095955987</v>
      </c>
      <c r="Y174" s="78">
        <v>88404.460437224334</v>
      </c>
      <c r="Z174" s="77">
        <v>0</v>
      </c>
      <c r="AA174" s="68">
        <v>396.04110895958308</v>
      </c>
      <c r="AB174" s="68">
        <v>233.94505493217488</v>
      </c>
      <c r="AC174" s="78">
        <v>629.986163891758</v>
      </c>
      <c r="AD174" s="77">
        <v>0</v>
      </c>
      <c r="AE174" s="68">
        <v>94.092359434938004</v>
      </c>
      <c r="AF174" s="68">
        <v>378.92878691267072</v>
      </c>
      <c r="AG174" s="78">
        <v>473.02114634760869</v>
      </c>
      <c r="AH174" s="77">
        <v>0</v>
      </c>
      <c r="AI174" s="68">
        <v>0</v>
      </c>
      <c r="AJ174" s="78">
        <v>0</v>
      </c>
      <c r="AK174" s="77">
        <v>0</v>
      </c>
      <c r="AL174" s="68">
        <v>0</v>
      </c>
      <c r="AM174" s="68">
        <v>0</v>
      </c>
      <c r="AN174" s="78">
        <v>0</v>
      </c>
      <c r="AO174" s="74">
        <v>91109.859578131742</v>
      </c>
    </row>
    <row r="175" spans="1:41" x14ac:dyDescent="0.25">
      <c r="A175" s="70">
        <v>40</v>
      </c>
      <c r="B175" s="67" t="s">
        <v>80</v>
      </c>
      <c r="C175" s="65">
        <v>231</v>
      </c>
      <c r="D175" s="65" t="s">
        <v>225</v>
      </c>
      <c r="E175" s="65">
        <v>1</v>
      </c>
      <c r="F175" s="67" t="s">
        <v>52</v>
      </c>
      <c r="G175" s="67" t="s">
        <v>226</v>
      </c>
      <c r="H175" s="67" t="s">
        <v>227</v>
      </c>
      <c r="I175" s="67" t="s">
        <v>228</v>
      </c>
      <c r="J175" s="67">
        <v>12</v>
      </c>
      <c r="K175" s="100">
        <v>1</v>
      </c>
      <c r="L175" s="67" t="s">
        <v>41</v>
      </c>
      <c r="M175" s="82" t="s">
        <v>41</v>
      </c>
      <c r="N175" s="77">
        <v>200</v>
      </c>
      <c r="O175" s="68">
        <v>0</v>
      </c>
      <c r="P175" s="68">
        <v>0</v>
      </c>
      <c r="Q175" s="78">
        <v>200</v>
      </c>
      <c r="R175" s="77">
        <v>0</v>
      </c>
      <c r="S175" s="68">
        <v>11.698524663402983</v>
      </c>
      <c r="T175" s="68">
        <v>62.632535555455817</v>
      </c>
      <c r="U175" s="78">
        <v>74.331060218858795</v>
      </c>
      <c r="V175" s="77">
        <v>3983.5979764152271</v>
      </c>
      <c r="W175" s="68">
        <v>12.747287192437572</v>
      </c>
      <c r="X175" s="68">
        <v>0.62115241080626171</v>
      </c>
      <c r="Y175" s="78">
        <v>3996.9664160184707</v>
      </c>
      <c r="Z175" s="77">
        <v>0</v>
      </c>
      <c r="AA175" s="68">
        <v>18.371383924832799</v>
      </c>
      <c r="AB175" s="68">
        <v>10.852142174750082</v>
      </c>
      <c r="AC175" s="78">
        <v>29.22352609958288</v>
      </c>
      <c r="AD175" s="77">
        <v>0</v>
      </c>
      <c r="AE175" s="68">
        <v>4.3647157339644211</v>
      </c>
      <c r="AF175" s="68">
        <v>17.577584919989363</v>
      </c>
      <c r="AG175" s="78">
        <v>21.942300653953783</v>
      </c>
      <c r="AH175" s="77">
        <v>0</v>
      </c>
      <c r="AI175" s="68">
        <v>0</v>
      </c>
      <c r="AJ175" s="78">
        <v>0</v>
      </c>
      <c r="AK175" s="77">
        <v>0</v>
      </c>
      <c r="AL175" s="68">
        <v>0</v>
      </c>
      <c r="AM175" s="68">
        <v>0</v>
      </c>
      <c r="AN175" s="78">
        <v>0</v>
      </c>
      <c r="AO175" s="74">
        <v>4122.4633029908664</v>
      </c>
    </row>
    <row r="176" spans="1:41" x14ac:dyDescent="0.25">
      <c r="A176" s="70">
        <v>40</v>
      </c>
      <c r="B176" s="67" t="s">
        <v>80</v>
      </c>
      <c r="C176" s="65">
        <v>231</v>
      </c>
      <c r="D176" s="66" t="s">
        <v>225</v>
      </c>
      <c r="E176" s="65">
        <v>3</v>
      </c>
      <c r="F176" s="65" t="s">
        <v>52</v>
      </c>
      <c r="G176" s="67" t="s">
        <v>226</v>
      </c>
      <c r="H176" s="66" t="s">
        <v>229</v>
      </c>
      <c r="I176" s="66" t="s">
        <v>230</v>
      </c>
      <c r="J176" s="67">
        <v>12</v>
      </c>
      <c r="K176" s="100">
        <v>1</v>
      </c>
      <c r="L176" s="67" t="s">
        <v>41</v>
      </c>
      <c r="M176" s="82" t="s">
        <v>41</v>
      </c>
      <c r="N176" s="77">
        <v>464</v>
      </c>
      <c r="O176" s="68">
        <v>247</v>
      </c>
      <c r="P176" s="68">
        <v>0</v>
      </c>
      <c r="Q176" s="78">
        <v>711</v>
      </c>
      <c r="R176" s="77">
        <v>0</v>
      </c>
      <c r="S176" s="68">
        <v>41.588255178397603</v>
      </c>
      <c r="T176" s="68">
        <v>222.65866389964543</v>
      </c>
      <c r="U176" s="78">
        <v>264.24691907804305</v>
      </c>
      <c r="V176" s="77">
        <v>14161.690806156132</v>
      </c>
      <c r="W176" s="68">
        <v>45.316605969115564</v>
      </c>
      <c r="X176" s="68">
        <v>2.2081968204162603</v>
      </c>
      <c r="Y176" s="78">
        <v>14209.215608945664</v>
      </c>
      <c r="Z176" s="77">
        <v>0</v>
      </c>
      <c r="AA176" s="68">
        <v>65.310269852780607</v>
      </c>
      <c r="AB176" s="68">
        <v>38.579365431236539</v>
      </c>
      <c r="AC176" s="78">
        <v>103.88963528401715</v>
      </c>
      <c r="AD176" s="77">
        <v>0</v>
      </c>
      <c r="AE176" s="68">
        <v>15.516564434243517</v>
      </c>
      <c r="AF176" s="68">
        <v>62.488314390562181</v>
      </c>
      <c r="AG176" s="78">
        <v>78.004878824805701</v>
      </c>
      <c r="AH176" s="77">
        <v>0</v>
      </c>
      <c r="AI176" s="68">
        <v>0</v>
      </c>
      <c r="AJ176" s="78">
        <v>0</v>
      </c>
      <c r="AK176" s="77">
        <v>0</v>
      </c>
      <c r="AL176" s="68">
        <v>0</v>
      </c>
      <c r="AM176" s="68">
        <v>0</v>
      </c>
      <c r="AN176" s="78">
        <v>0</v>
      </c>
      <c r="AO176" s="74">
        <v>14655.357042132529</v>
      </c>
    </row>
    <row r="177" spans="1:41" x14ac:dyDescent="0.25">
      <c r="A177" s="70">
        <v>40</v>
      </c>
      <c r="B177" s="66" t="s">
        <v>80</v>
      </c>
      <c r="C177" s="65">
        <v>231</v>
      </c>
      <c r="D177" s="65" t="s">
        <v>225</v>
      </c>
      <c r="E177" s="65">
        <v>3</v>
      </c>
      <c r="F177" s="65" t="s">
        <v>52</v>
      </c>
      <c r="G177" s="66" t="s">
        <v>226</v>
      </c>
      <c r="H177" s="66" t="s">
        <v>231</v>
      </c>
      <c r="I177" s="66">
        <v>403370</v>
      </c>
      <c r="J177" s="67">
        <v>12</v>
      </c>
      <c r="K177" s="100">
        <v>1</v>
      </c>
      <c r="L177" s="67" t="s">
        <v>41</v>
      </c>
      <c r="M177" s="82" t="s">
        <v>41</v>
      </c>
      <c r="N177" s="77">
        <v>374</v>
      </c>
      <c r="O177" s="68">
        <v>199</v>
      </c>
      <c r="P177" s="68">
        <v>0</v>
      </c>
      <c r="Q177" s="78">
        <v>573</v>
      </c>
      <c r="R177" s="77">
        <v>0</v>
      </c>
      <c r="S177" s="68">
        <v>33.51627316064954</v>
      </c>
      <c r="T177" s="68">
        <v>179.44221436638094</v>
      </c>
      <c r="U177" s="78">
        <v>212.95848752703048</v>
      </c>
      <c r="V177" s="77">
        <v>11413.008202429624</v>
      </c>
      <c r="W177" s="68">
        <v>36.52097780633364</v>
      </c>
      <c r="X177" s="68">
        <v>1.7796016569599398</v>
      </c>
      <c r="Y177" s="78">
        <v>11451.308781892918</v>
      </c>
      <c r="Z177" s="77">
        <v>0</v>
      </c>
      <c r="AA177" s="68">
        <v>52.634014944645969</v>
      </c>
      <c r="AB177" s="68">
        <v>31.091387330658982</v>
      </c>
      <c r="AC177" s="78">
        <v>83.725402275304958</v>
      </c>
      <c r="AD177" s="77">
        <v>0</v>
      </c>
      <c r="AE177" s="68">
        <v>12.504910577808065</v>
      </c>
      <c r="AF177" s="68">
        <v>50.359780795769524</v>
      </c>
      <c r="AG177" s="78">
        <v>62.864691373577585</v>
      </c>
      <c r="AH177" s="77">
        <v>0</v>
      </c>
      <c r="AI177" s="68">
        <v>0</v>
      </c>
      <c r="AJ177" s="78">
        <v>0</v>
      </c>
      <c r="AK177" s="77">
        <v>0</v>
      </c>
      <c r="AL177" s="68">
        <v>0</v>
      </c>
      <c r="AM177" s="68">
        <v>0</v>
      </c>
      <c r="AN177" s="78">
        <v>0</v>
      </c>
      <c r="AO177" s="74">
        <v>11810.857363068832</v>
      </c>
    </row>
    <row r="178" spans="1:41" x14ac:dyDescent="0.25">
      <c r="A178" s="70">
        <v>40</v>
      </c>
      <c r="B178" s="67" t="s">
        <v>80</v>
      </c>
      <c r="C178" s="65">
        <v>231</v>
      </c>
      <c r="D178" s="65" t="s">
        <v>225</v>
      </c>
      <c r="E178" s="65">
        <v>3</v>
      </c>
      <c r="F178" s="65" t="s">
        <v>52</v>
      </c>
      <c r="G178" s="67" t="s">
        <v>226</v>
      </c>
      <c r="H178" s="67" t="s">
        <v>232</v>
      </c>
      <c r="I178" s="67">
        <v>403310</v>
      </c>
      <c r="J178" s="67">
        <v>12</v>
      </c>
      <c r="K178" s="100">
        <v>1</v>
      </c>
      <c r="L178" s="67" t="s">
        <v>41</v>
      </c>
      <c r="M178" s="82" t="s">
        <v>41</v>
      </c>
      <c r="N178" s="77">
        <v>2878</v>
      </c>
      <c r="O178" s="68">
        <v>1532</v>
      </c>
      <c r="P178" s="68">
        <v>0</v>
      </c>
      <c r="Q178" s="78">
        <v>4410</v>
      </c>
      <c r="R178" s="77">
        <v>0</v>
      </c>
      <c r="S178" s="68">
        <v>257.95246882803576</v>
      </c>
      <c r="T178" s="68">
        <v>1381.0474089978009</v>
      </c>
      <c r="U178" s="78">
        <v>1638.9998778258366</v>
      </c>
      <c r="V178" s="77">
        <v>87838.335379955737</v>
      </c>
      <c r="W178" s="68">
        <v>281.07768259324843</v>
      </c>
      <c r="X178" s="68">
        <v>13.69641065827807</v>
      </c>
      <c r="Y178" s="78">
        <v>88133.109473207267</v>
      </c>
      <c r="Z178" s="77">
        <v>0</v>
      </c>
      <c r="AA178" s="68">
        <v>405.08901554256317</v>
      </c>
      <c r="AB178" s="68">
        <v>239.2897349532393</v>
      </c>
      <c r="AC178" s="78">
        <v>644.37875049580248</v>
      </c>
      <c r="AD178" s="77">
        <v>0</v>
      </c>
      <c r="AE178" s="68">
        <v>96.241981933915469</v>
      </c>
      <c r="AF178" s="68">
        <v>387.58574748576547</v>
      </c>
      <c r="AG178" s="78">
        <v>483.82772941968096</v>
      </c>
      <c r="AH178" s="77">
        <v>0</v>
      </c>
      <c r="AI178" s="68">
        <v>0</v>
      </c>
      <c r="AJ178" s="78">
        <v>0</v>
      </c>
      <c r="AK178" s="77">
        <v>0</v>
      </c>
      <c r="AL178" s="68">
        <v>0</v>
      </c>
      <c r="AM178" s="68">
        <v>0</v>
      </c>
      <c r="AN178" s="78">
        <v>0</v>
      </c>
      <c r="AO178" s="74">
        <v>90900.315830948588</v>
      </c>
    </row>
    <row r="179" spans="1:41" x14ac:dyDescent="0.25">
      <c r="A179" s="70">
        <v>40</v>
      </c>
      <c r="B179" s="66" t="s">
        <v>80</v>
      </c>
      <c r="C179" s="65">
        <v>231</v>
      </c>
      <c r="D179" s="66" t="s">
        <v>225</v>
      </c>
      <c r="E179" s="65">
        <v>3</v>
      </c>
      <c r="F179" s="66" t="s">
        <v>52</v>
      </c>
      <c r="G179" s="66" t="s">
        <v>226</v>
      </c>
      <c r="H179" s="66" t="s">
        <v>233</v>
      </c>
      <c r="I179" s="66">
        <v>403350</v>
      </c>
      <c r="J179" s="67">
        <v>12</v>
      </c>
      <c r="K179" s="101">
        <v>1</v>
      </c>
      <c r="L179" s="67" t="s">
        <v>41</v>
      </c>
      <c r="M179" s="82" t="s">
        <v>41</v>
      </c>
      <c r="N179" s="77">
        <v>774</v>
      </c>
      <c r="O179" s="68">
        <v>412</v>
      </c>
      <c r="P179" s="68">
        <v>0</v>
      </c>
      <c r="Q179" s="78">
        <v>1186</v>
      </c>
      <c r="R179" s="77">
        <v>0</v>
      </c>
      <c r="S179" s="68">
        <v>69.372251253979684</v>
      </c>
      <c r="T179" s="68">
        <v>371.41093584385305</v>
      </c>
      <c r="U179" s="78">
        <v>440.78318709783275</v>
      </c>
      <c r="V179" s="77">
        <v>23622.736000142293</v>
      </c>
      <c r="W179" s="68">
        <v>75.591413051154788</v>
      </c>
      <c r="X179" s="68">
        <v>3.6834337960811321</v>
      </c>
      <c r="Y179" s="78">
        <v>23702.010846989531</v>
      </c>
      <c r="Z179" s="77">
        <v>0</v>
      </c>
      <c r="AA179" s="68">
        <v>108.94230667425849</v>
      </c>
      <c r="AB179" s="68">
        <v>64.35320309626799</v>
      </c>
      <c r="AC179" s="78">
        <v>173.29550977052648</v>
      </c>
      <c r="AD179" s="77">
        <v>0</v>
      </c>
      <c r="AE179" s="68">
        <v>25.882764302409015</v>
      </c>
      <c r="AF179" s="68">
        <v>104.23507857553693</v>
      </c>
      <c r="AG179" s="78">
        <v>130.11784287794595</v>
      </c>
      <c r="AH179" s="77">
        <v>0</v>
      </c>
      <c r="AI179" s="68">
        <v>0</v>
      </c>
      <c r="AJ179" s="78">
        <v>0</v>
      </c>
      <c r="AK179" s="77">
        <v>0</v>
      </c>
      <c r="AL179" s="68">
        <v>0</v>
      </c>
      <c r="AM179" s="68">
        <v>0</v>
      </c>
      <c r="AN179" s="78">
        <v>0</v>
      </c>
      <c r="AO179" s="74">
        <v>24446.207386735838</v>
      </c>
    </row>
    <row r="180" spans="1:41" x14ac:dyDescent="0.25">
      <c r="A180" s="70">
        <v>40</v>
      </c>
      <c r="B180" s="67" t="s">
        <v>80</v>
      </c>
      <c r="C180" s="65">
        <v>231</v>
      </c>
      <c r="D180" s="65" t="s">
        <v>225</v>
      </c>
      <c r="E180" s="65">
        <v>3</v>
      </c>
      <c r="F180" s="66" t="s">
        <v>52</v>
      </c>
      <c r="G180" s="67" t="s">
        <v>226</v>
      </c>
      <c r="H180" s="67" t="s">
        <v>234</v>
      </c>
      <c r="I180" s="67">
        <v>403070</v>
      </c>
      <c r="J180" s="67">
        <v>12</v>
      </c>
      <c r="K180" s="100">
        <v>1</v>
      </c>
      <c r="L180" s="67" t="s">
        <v>41</v>
      </c>
      <c r="M180" s="82" t="s">
        <v>41</v>
      </c>
      <c r="N180" s="77">
        <v>298</v>
      </c>
      <c r="O180" s="68">
        <v>159</v>
      </c>
      <c r="P180" s="68">
        <v>0</v>
      </c>
      <c r="Q180" s="78">
        <v>457</v>
      </c>
      <c r="R180" s="77">
        <v>0</v>
      </c>
      <c r="S180" s="68">
        <v>26.731128855875813</v>
      </c>
      <c r="T180" s="68">
        <v>143.11534374421655</v>
      </c>
      <c r="U180" s="78">
        <v>169.84647260009237</v>
      </c>
      <c r="V180" s="77">
        <v>9102.5213761087925</v>
      </c>
      <c r="W180" s="68">
        <v>29.127551234719849</v>
      </c>
      <c r="X180" s="68">
        <v>1.419333258692308</v>
      </c>
      <c r="Y180" s="78">
        <v>9133.0682606022056</v>
      </c>
      <c r="Z180" s="77">
        <v>0</v>
      </c>
      <c r="AA180" s="68">
        <v>41.978612268242948</v>
      </c>
      <c r="AB180" s="68">
        <v>24.797144869303938</v>
      </c>
      <c r="AC180" s="78">
        <v>66.77575713754689</v>
      </c>
      <c r="AD180" s="77">
        <v>0</v>
      </c>
      <c r="AE180" s="68">
        <v>9.9733754521087015</v>
      </c>
      <c r="AF180" s="68">
        <v>40.164781542175696</v>
      </c>
      <c r="AG180" s="78">
        <v>50.138156994284401</v>
      </c>
      <c r="AH180" s="77">
        <v>0</v>
      </c>
      <c r="AI180" s="68">
        <v>0</v>
      </c>
      <c r="AJ180" s="78">
        <v>0</v>
      </c>
      <c r="AK180" s="77">
        <v>0</v>
      </c>
      <c r="AL180" s="68">
        <v>0</v>
      </c>
      <c r="AM180" s="68">
        <v>0</v>
      </c>
      <c r="AN180" s="78">
        <v>0</v>
      </c>
      <c r="AO180" s="74">
        <v>9419.8286473341304</v>
      </c>
    </row>
    <row r="181" spans="1:41" x14ac:dyDescent="0.25">
      <c r="A181" s="70">
        <v>40</v>
      </c>
      <c r="B181" s="67" t="s">
        <v>80</v>
      </c>
      <c r="C181" s="65">
        <v>231</v>
      </c>
      <c r="D181" s="66" t="s">
        <v>225</v>
      </c>
      <c r="E181" s="65">
        <v>3</v>
      </c>
      <c r="F181" s="67" t="s">
        <v>52</v>
      </c>
      <c r="G181" s="66" t="s">
        <v>226</v>
      </c>
      <c r="H181" s="66" t="s">
        <v>235</v>
      </c>
      <c r="I181" s="66" t="s">
        <v>236</v>
      </c>
      <c r="J181" s="67">
        <v>12</v>
      </c>
      <c r="K181" s="100">
        <v>1</v>
      </c>
      <c r="L181" s="66" t="s">
        <v>41</v>
      </c>
      <c r="M181" s="82" t="s">
        <v>41</v>
      </c>
      <c r="N181" s="77">
        <v>152</v>
      </c>
      <c r="O181" s="68">
        <v>81</v>
      </c>
      <c r="P181" s="68">
        <v>0</v>
      </c>
      <c r="Q181" s="78">
        <v>233</v>
      </c>
      <c r="R181" s="77">
        <v>0</v>
      </c>
      <c r="S181" s="68">
        <v>13.628781232864474</v>
      </c>
      <c r="T181" s="68">
        <v>72.966903922106027</v>
      </c>
      <c r="U181" s="78">
        <v>86.595685154970496</v>
      </c>
      <c r="V181" s="77">
        <v>4640.8916425237394</v>
      </c>
      <c r="W181" s="68">
        <v>14.850589579189771</v>
      </c>
      <c r="X181" s="68">
        <v>0.72364255858929483</v>
      </c>
      <c r="Y181" s="78">
        <v>4656.4658746615187</v>
      </c>
      <c r="Z181" s="77">
        <v>0</v>
      </c>
      <c r="AA181" s="68">
        <v>21.402662272430213</v>
      </c>
      <c r="AB181" s="68">
        <v>12.642745633583845</v>
      </c>
      <c r="AC181" s="78">
        <v>34.045407906014056</v>
      </c>
      <c r="AD181" s="77">
        <v>0</v>
      </c>
      <c r="AE181" s="68">
        <v>5.0848938300685509</v>
      </c>
      <c r="AF181" s="68">
        <v>20.477886431787606</v>
      </c>
      <c r="AG181" s="78">
        <v>25.562780261856158</v>
      </c>
      <c r="AH181" s="77">
        <v>0</v>
      </c>
      <c r="AI181" s="68">
        <v>0</v>
      </c>
      <c r="AJ181" s="78">
        <v>0</v>
      </c>
      <c r="AK181" s="77">
        <v>0</v>
      </c>
      <c r="AL181" s="68">
        <v>0</v>
      </c>
      <c r="AM181" s="68">
        <v>0</v>
      </c>
      <c r="AN181" s="78">
        <v>0</v>
      </c>
      <c r="AO181" s="74">
        <v>4802.6697479843597</v>
      </c>
    </row>
    <row r="182" spans="1:41" x14ac:dyDescent="0.25">
      <c r="A182" s="70">
        <v>40</v>
      </c>
      <c r="B182" s="66" t="s">
        <v>80</v>
      </c>
      <c r="C182" s="65">
        <v>231</v>
      </c>
      <c r="D182" s="66" t="s">
        <v>225</v>
      </c>
      <c r="E182" s="65">
        <v>2</v>
      </c>
      <c r="F182" s="67" t="s">
        <v>52</v>
      </c>
      <c r="G182" s="66" t="s">
        <v>220</v>
      </c>
      <c r="H182" s="66" t="s">
        <v>220</v>
      </c>
      <c r="I182" s="66" t="s">
        <v>220</v>
      </c>
      <c r="J182" s="67">
        <v>12</v>
      </c>
      <c r="K182" s="101">
        <v>1</v>
      </c>
      <c r="L182" s="66" t="s">
        <v>41</v>
      </c>
      <c r="M182" s="82" t="s">
        <v>41</v>
      </c>
      <c r="N182" s="77">
        <v>1500</v>
      </c>
      <c r="O182" s="68">
        <v>0</v>
      </c>
      <c r="P182" s="68">
        <v>0</v>
      </c>
      <c r="Q182" s="78">
        <v>1500</v>
      </c>
      <c r="R182" s="77">
        <v>0</v>
      </c>
      <c r="S182" s="68">
        <v>87.738934975522369</v>
      </c>
      <c r="T182" s="68">
        <v>469.74401666591865</v>
      </c>
      <c r="U182" s="78">
        <v>557.48295164144099</v>
      </c>
      <c r="V182" s="77">
        <v>29876.984823114199</v>
      </c>
      <c r="W182" s="68">
        <v>95.604653943281775</v>
      </c>
      <c r="X182" s="68">
        <v>4.6586430810469626</v>
      </c>
      <c r="Y182" s="78">
        <v>29977.248120138527</v>
      </c>
      <c r="Z182" s="77">
        <v>0</v>
      </c>
      <c r="AA182" s="68">
        <v>137.78537943624599</v>
      </c>
      <c r="AB182" s="68">
        <v>81.391066310625618</v>
      </c>
      <c r="AC182" s="78">
        <v>219.17644574687159</v>
      </c>
      <c r="AD182" s="77">
        <v>0</v>
      </c>
      <c r="AE182" s="68">
        <v>32.735368004733154</v>
      </c>
      <c r="AF182" s="68">
        <v>131.83188689992022</v>
      </c>
      <c r="AG182" s="78">
        <v>164.56725490465337</v>
      </c>
      <c r="AH182" s="77">
        <v>0</v>
      </c>
      <c r="AI182" s="68">
        <v>0</v>
      </c>
      <c r="AJ182" s="78">
        <v>0</v>
      </c>
      <c r="AK182" s="77">
        <v>0</v>
      </c>
      <c r="AL182" s="68">
        <v>0</v>
      </c>
      <c r="AM182" s="68">
        <v>0</v>
      </c>
      <c r="AN182" s="78">
        <v>0</v>
      </c>
      <c r="AO182" s="74">
        <v>30918.474772431491</v>
      </c>
    </row>
    <row r="183" spans="1:41" x14ac:dyDescent="0.25">
      <c r="A183" s="70">
        <v>80</v>
      </c>
      <c r="B183" s="67" t="s">
        <v>237</v>
      </c>
      <c r="C183" s="65">
        <v>232</v>
      </c>
      <c r="D183" s="65" t="s">
        <v>238</v>
      </c>
      <c r="E183" s="65">
        <v>2</v>
      </c>
      <c r="F183" s="67" t="s">
        <v>52</v>
      </c>
      <c r="G183" s="67" t="s">
        <v>239</v>
      </c>
      <c r="H183" s="66" t="s">
        <v>240</v>
      </c>
      <c r="I183" s="67">
        <v>803410</v>
      </c>
      <c r="J183" s="67">
        <v>12</v>
      </c>
      <c r="K183" s="100">
        <v>1</v>
      </c>
      <c r="L183" s="67" t="s">
        <v>41</v>
      </c>
      <c r="M183" s="82" t="s">
        <v>41</v>
      </c>
      <c r="N183" s="77">
        <v>9627</v>
      </c>
      <c r="O183" s="68">
        <v>0</v>
      </c>
      <c r="P183" s="68">
        <v>0</v>
      </c>
      <c r="Q183" s="78">
        <v>9627</v>
      </c>
      <c r="R183" s="77">
        <v>0</v>
      </c>
      <c r="S183" s="68">
        <v>563.10848467290248</v>
      </c>
      <c r="T183" s="68">
        <v>0</v>
      </c>
      <c r="U183" s="78">
        <v>563.10848467290248</v>
      </c>
      <c r="V183" s="77">
        <v>213172.50033261103</v>
      </c>
      <c r="W183" s="68">
        <v>613.59066900798246</v>
      </c>
      <c r="X183" s="68">
        <v>0</v>
      </c>
      <c r="Y183" s="78">
        <v>213786.091001619</v>
      </c>
      <c r="Z183" s="77">
        <v>0</v>
      </c>
      <c r="AA183" s="68">
        <v>884.30656522182676</v>
      </c>
      <c r="AB183" s="68">
        <v>0</v>
      </c>
      <c r="AC183" s="78">
        <v>884.30656522182676</v>
      </c>
      <c r="AD183" s="77">
        <v>0</v>
      </c>
      <c r="AE183" s="68">
        <v>210.0955918543774</v>
      </c>
      <c r="AF183" s="68">
        <v>0</v>
      </c>
      <c r="AG183" s="78">
        <v>210.0955918543774</v>
      </c>
      <c r="AH183" s="77">
        <v>0</v>
      </c>
      <c r="AI183" s="68">
        <v>0</v>
      </c>
      <c r="AJ183" s="78">
        <v>0</v>
      </c>
      <c r="AK183" s="77">
        <v>0</v>
      </c>
      <c r="AL183" s="68">
        <v>0</v>
      </c>
      <c r="AM183" s="68">
        <v>0</v>
      </c>
      <c r="AN183" s="78">
        <v>0</v>
      </c>
      <c r="AO183" s="74">
        <v>215443.60164336811</v>
      </c>
    </row>
    <row r="184" spans="1:41" x14ac:dyDescent="0.25">
      <c r="A184" s="70">
        <v>91</v>
      </c>
      <c r="B184" s="66" t="s">
        <v>241</v>
      </c>
      <c r="C184" s="65">
        <v>253</v>
      </c>
      <c r="D184" s="66" t="s">
        <v>242</v>
      </c>
      <c r="E184" s="65">
        <v>1</v>
      </c>
      <c r="F184" s="67" t="s">
        <v>52</v>
      </c>
      <c r="G184" s="66" t="s">
        <v>243</v>
      </c>
      <c r="H184" s="66" t="s">
        <v>244</v>
      </c>
      <c r="I184" s="66" t="s">
        <v>245</v>
      </c>
      <c r="J184" s="67">
        <v>12</v>
      </c>
      <c r="K184" s="100">
        <v>1</v>
      </c>
      <c r="L184" s="67" t="s">
        <v>41</v>
      </c>
      <c r="M184" s="82" t="s">
        <v>41</v>
      </c>
      <c r="N184" s="77">
        <v>742</v>
      </c>
      <c r="O184" s="68">
        <v>75</v>
      </c>
      <c r="P184" s="68">
        <v>0</v>
      </c>
      <c r="Q184" s="78">
        <v>817</v>
      </c>
      <c r="R184" s="77">
        <v>0</v>
      </c>
      <c r="S184" s="68">
        <v>47.788473250001182</v>
      </c>
      <c r="T184" s="68">
        <v>255.85390774403703</v>
      </c>
      <c r="U184" s="78">
        <v>303.64238099403821</v>
      </c>
      <c r="V184" s="77">
        <v>20857.241542717689</v>
      </c>
      <c r="W184" s="68">
        <v>52.072668181107474</v>
      </c>
      <c r="X184" s="68">
        <v>2.5374075981435791</v>
      </c>
      <c r="Y184" s="78">
        <v>20911.851618496941</v>
      </c>
      <c r="Z184" s="77">
        <v>0</v>
      </c>
      <c r="AA184" s="68">
        <v>75.047103332941987</v>
      </c>
      <c r="AB184" s="68">
        <v>44.331000783854087</v>
      </c>
      <c r="AC184" s="78">
        <v>119.37810411679607</v>
      </c>
      <c r="AD184" s="77">
        <v>1800</v>
      </c>
      <c r="AE184" s="68">
        <v>17.829863773244657</v>
      </c>
      <c r="AF184" s="68">
        <v>71.804434398156545</v>
      </c>
      <c r="AG184" s="78">
        <v>1889.634298171401</v>
      </c>
      <c r="AH184" s="77">
        <v>0</v>
      </c>
      <c r="AI184" s="68">
        <v>0</v>
      </c>
      <c r="AJ184" s="78">
        <v>0</v>
      </c>
      <c r="AK184" s="77">
        <v>0</v>
      </c>
      <c r="AL184" s="68">
        <v>0</v>
      </c>
      <c r="AM184" s="68">
        <v>0</v>
      </c>
      <c r="AN184" s="78">
        <v>0</v>
      </c>
      <c r="AO184" s="74">
        <v>23224.506401779177</v>
      </c>
    </row>
    <row r="185" spans="1:41" x14ac:dyDescent="0.25">
      <c r="A185" s="70" t="s">
        <v>36</v>
      </c>
      <c r="B185" s="67" t="s">
        <v>36</v>
      </c>
      <c r="C185" s="65">
        <v>269</v>
      </c>
      <c r="D185" s="65" t="s">
        <v>246</v>
      </c>
      <c r="E185" s="65">
        <v>1</v>
      </c>
      <c r="F185" s="66" t="s">
        <v>37</v>
      </c>
      <c r="G185" s="67" t="s">
        <v>38</v>
      </c>
      <c r="H185" s="67" t="s">
        <v>39</v>
      </c>
      <c r="I185" s="67" t="s">
        <v>40</v>
      </c>
      <c r="J185" s="67">
        <v>12</v>
      </c>
      <c r="K185" s="100">
        <v>2</v>
      </c>
      <c r="L185" s="67" t="s">
        <v>41</v>
      </c>
      <c r="M185" s="82" t="s">
        <v>41</v>
      </c>
      <c r="N185" s="77">
        <v>1160</v>
      </c>
      <c r="O185" s="68">
        <v>0</v>
      </c>
      <c r="P185" s="68">
        <v>0</v>
      </c>
      <c r="Q185" s="78">
        <v>1160</v>
      </c>
      <c r="R185" s="77">
        <v>0</v>
      </c>
      <c r="S185" s="68">
        <v>0</v>
      </c>
      <c r="T185" s="68">
        <v>0</v>
      </c>
      <c r="U185" s="78">
        <v>0</v>
      </c>
      <c r="V185" s="77">
        <v>0</v>
      </c>
      <c r="W185" s="68">
        <v>0</v>
      </c>
      <c r="X185" s="68">
        <v>0</v>
      </c>
      <c r="Y185" s="78">
        <v>0</v>
      </c>
      <c r="Z185" s="77">
        <v>0</v>
      </c>
      <c r="AA185" s="68">
        <v>0</v>
      </c>
      <c r="AB185" s="68">
        <v>0</v>
      </c>
      <c r="AC185" s="78">
        <v>0</v>
      </c>
      <c r="AD185" s="77">
        <v>0</v>
      </c>
      <c r="AE185" s="68">
        <v>0</v>
      </c>
      <c r="AF185" s="68">
        <v>0</v>
      </c>
      <c r="AG185" s="78">
        <v>0</v>
      </c>
      <c r="AH185" s="77">
        <v>0</v>
      </c>
      <c r="AI185" s="68">
        <v>0</v>
      </c>
      <c r="AJ185" s="78">
        <v>0</v>
      </c>
      <c r="AK185" s="77">
        <v>0</v>
      </c>
      <c r="AL185" s="68">
        <v>0</v>
      </c>
      <c r="AM185" s="68">
        <v>0</v>
      </c>
      <c r="AN185" s="78">
        <v>0</v>
      </c>
      <c r="AO185" s="74">
        <v>0</v>
      </c>
    </row>
    <row r="186" spans="1:41" x14ac:dyDescent="0.25">
      <c r="A186" s="70" t="s">
        <v>36</v>
      </c>
      <c r="B186" s="67" t="s">
        <v>36</v>
      </c>
      <c r="C186" s="65">
        <v>272</v>
      </c>
      <c r="D186" s="66" t="s">
        <v>247</v>
      </c>
      <c r="E186" s="65">
        <v>1</v>
      </c>
      <c r="F186" s="66" t="s">
        <v>37</v>
      </c>
      <c r="G186" s="67" t="s">
        <v>38</v>
      </c>
      <c r="H186" s="67" t="s">
        <v>39</v>
      </c>
      <c r="I186" s="67" t="s">
        <v>40</v>
      </c>
      <c r="J186" s="67">
        <v>12</v>
      </c>
      <c r="K186" s="100">
        <v>3</v>
      </c>
      <c r="L186" s="67" t="s">
        <v>41</v>
      </c>
      <c r="M186" s="82" t="s">
        <v>41</v>
      </c>
      <c r="N186" s="77">
        <v>3977</v>
      </c>
      <c r="O186" s="68">
        <v>0</v>
      </c>
      <c r="P186" s="68">
        <v>0</v>
      </c>
      <c r="Q186" s="78">
        <v>3977</v>
      </c>
      <c r="R186" s="77">
        <v>0</v>
      </c>
      <c r="S186" s="68">
        <v>0</v>
      </c>
      <c r="T186" s="68">
        <v>0</v>
      </c>
      <c r="U186" s="78">
        <v>0</v>
      </c>
      <c r="V186" s="77">
        <v>0</v>
      </c>
      <c r="W186" s="68">
        <v>0</v>
      </c>
      <c r="X186" s="68">
        <v>0</v>
      </c>
      <c r="Y186" s="78">
        <v>0</v>
      </c>
      <c r="Z186" s="77">
        <v>0</v>
      </c>
      <c r="AA186" s="68">
        <v>0</v>
      </c>
      <c r="AB186" s="68">
        <v>0</v>
      </c>
      <c r="AC186" s="78">
        <v>0</v>
      </c>
      <c r="AD186" s="77">
        <v>0</v>
      </c>
      <c r="AE186" s="68">
        <v>0</v>
      </c>
      <c r="AF186" s="68">
        <v>0</v>
      </c>
      <c r="AG186" s="78">
        <v>0</v>
      </c>
      <c r="AH186" s="77">
        <v>0</v>
      </c>
      <c r="AI186" s="68">
        <v>0</v>
      </c>
      <c r="AJ186" s="78">
        <v>0</v>
      </c>
      <c r="AK186" s="77">
        <v>0</v>
      </c>
      <c r="AL186" s="68">
        <v>0</v>
      </c>
      <c r="AM186" s="68">
        <v>0</v>
      </c>
      <c r="AN186" s="78">
        <v>0</v>
      </c>
      <c r="AO186" s="74">
        <v>0</v>
      </c>
    </row>
    <row r="187" spans="1:41" x14ac:dyDescent="0.25">
      <c r="A187" s="70" t="s">
        <v>36</v>
      </c>
      <c r="B187" s="67" t="s">
        <v>36</v>
      </c>
      <c r="C187" s="65">
        <v>272</v>
      </c>
      <c r="D187" s="65" t="s">
        <v>247</v>
      </c>
      <c r="E187" s="65" t="s">
        <v>180</v>
      </c>
      <c r="F187" s="66" t="s">
        <v>37</v>
      </c>
      <c r="G187" s="67" t="s">
        <v>38</v>
      </c>
      <c r="H187" s="67" t="s">
        <v>39</v>
      </c>
      <c r="I187" s="67" t="s">
        <v>40</v>
      </c>
      <c r="J187" s="67">
        <v>12</v>
      </c>
      <c r="K187" s="100">
        <v>3</v>
      </c>
      <c r="L187" s="67" t="s">
        <v>41</v>
      </c>
      <c r="M187" s="82" t="s">
        <v>41</v>
      </c>
      <c r="N187" s="77">
        <v>705</v>
      </c>
      <c r="O187" s="68">
        <v>0</v>
      </c>
      <c r="P187" s="68">
        <v>0</v>
      </c>
      <c r="Q187" s="78">
        <v>705</v>
      </c>
      <c r="R187" s="77">
        <v>0</v>
      </c>
      <c r="S187" s="68">
        <v>0</v>
      </c>
      <c r="T187" s="68">
        <v>0</v>
      </c>
      <c r="U187" s="78">
        <v>0</v>
      </c>
      <c r="V187" s="77">
        <v>0</v>
      </c>
      <c r="W187" s="68">
        <v>0</v>
      </c>
      <c r="X187" s="68">
        <v>0</v>
      </c>
      <c r="Y187" s="78">
        <v>0</v>
      </c>
      <c r="Z187" s="77">
        <v>0</v>
      </c>
      <c r="AA187" s="68">
        <v>0</v>
      </c>
      <c r="AB187" s="68">
        <v>0</v>
      </c>
      <c r="AC187" s="78">
        <v>0</v>
      </c>
      <c r="AD187" s="77">
        <v>0</v>
      </c>
      <c r="AE187" s="68">
        <v>0</v>
      </c>
      <c r="AF187" s="68">
        <v>0</v>
      </c>
      <c r="AG187" s="78">
        <v>0</v>
      </c>
      <c r="AH187" s="77">
        <v>0</v>
      </c>
      <c r="AI187" s="68">
        <v>0</v>
      </c>
      <c r="AJ187" s="78">
        <v>0</v>
      </c>
      <c r="AK187" s="77">
        <v>0</v>
      </c>
      <c r="AL187" s="68">
        <v>0</v>
      </c>
      <c r="AM187" s="68">
        <v>0</v>
      </c>
      <c r="AN187" s="78">
        <v>0</v>
      </c>
      <c r="AO187" s="74">
        <v>0</v>
      </c>
    </row>
    <row r="188" spans="1:41" x14ac:dyDescent="0.25">
      <c r="A188" s="70">
        <v>78</v>
      </c>
      <c r="B188" s="66" t="s">
        <v>66</v>
      </c>
      <c r="C188" s="65">
        <v>273</v>
      </c>
      <c r="D188" s="66" t="s">
        <v>248</v>
      </c>
      <c r="E188" s="65">
        <v>1</v>
      </c>
      <c r="F188" s="66" t="s">
        <v>52</v>
      </c>
      <c r="G188" s="66" t="s">
        <v>249</v>
      </c>
      <c r="H188" s="66" t="s">
        <v>250</v>
      </c>
      <c r="I188" s="66">
        <v>904100</v>
      </c>
      <c r="J188" s="67">
        <v>12</v>
      </c>
      <c r="K188" s="101">
        <v>2</v>
      </c>
      <c r="L188" s="66" t="s">
        <v>41</v>
      </c>
      <c r="M188" s="83" t="s">
        <v>41</v>
      </c>
      <c r="N188" s="77">
        <v>197</v>
      </c>
      <c r="O188" s="68">
        <v>0</v>
      </c>
      <c r="P188" s="68">
        <v>0</v>
      </c>
      <c r="Q188" s="78">
        <v>197</v>
      </c>
      <c r="R188" s="77">
        <v>0</v>
      </c>
      <c r="S188" s="68">
        <v>11.523046793451936</v>
      </c>
      <c r="T188" s="68">
        <v>61.69304752212399</v>
      </c>
      <c r="U188" s="78">
        <v>73.21609431557593</v>
      </c>
      <c r="V188" s="77">
        <v>0</v>
      </c>
      <c r="W188" s="68">
        <v>12.556077884551007</v>
      </c>
      <c r="X188" s="68">
        <v>0.61183512464416778</v>
      </c>
      <c r="Y188" s="78">
        <v>13.167913009195175</v>
      </c>
      <c r="Z188" s="77">
        <v>0</v>
      </c>
      <c r="AA188" s="68">
        <v>18.095813165960305</v>
      </c>
      <c r="AB188" s="68">
        <v>10.689360042128831</v>
      </c>
      <c r="AC188" s="78">
        <v>28.785173208089134</v>
      </c>
      <c r="AD188" s="77">
        <v>0</v>
      </c>
      <c r="AE188" s="68">
        <v>4.2992449979549541</v>
      </c>
      <c r="AF188" s="68">
        <v>17.313921146189525</v>
      </c>
      <c r="AG188" s="78">
        <v>21.613166144144479</v>
      </c>
      <c r="AH188" s="77">
        <v>0</v>
      </c>
      <c r="AI188" s="68">
        <v>0</v>
      </c>
      <c r="AJ188" s="78">
        <v>0</v>
      </c>
      <c r="AK188" s="77">
        <v>0</v>
      </c>
      <c r="AL188" s="68">
        <v>0</v>
      </c>
      <c r="AM188" s="68">
        <v>0</v>
      </c>
      <c r="AN188" s="78">
        <v>0</v>
      </c>
      <c r="AO188" s="74">
        <v>136.78234667700471</v>
      </c>
    </row>
    <row r="189" spans="1:41" x14ac:dyDescent="0.25">
      <c r="A189" s="70">
        <v>78</v>
      </c>
      <c r="B189" s="67" t="s">
        <v>66</v>
      </c>
      <c r="C189" s="65">
        <v>273</v>
      </c>
      <c r="D189" s="65" t="s">
        <v>248</v>
      </c>
      <c r="E189" s="65">
        <v>1</v>
      </c>
      <c r="F189" s="65" t="s">
        <v>37</v>
      </c>
      <c r="G189" s="66" t="s">
        <v>249</v>
      </c>
      <c r="H189" s="66" t="s">
        <v>250</v>
      </c>
      <c r="I189" s="66">
        <v>904100</v>
      </c>
      <c r="J189" s="67">
        <v>12</v>
      </c>
      <c r="K189" s="100">
        <v>2</v>
      </c>
      <c r="L189" s="67" t="s">
        <v>41</v>
      </c>
      <c r="M189" s="82" t="s">
        <v>41</v>
      </c>
      <c r="N189" s="77">
        <v>4266</v>
      </c>
      <c r="O189" s="68">
        <v>0</v>
      </c>
      <c r="P189" s="68">
        <v>0</v>
      </c>
      <c r="Q189" s="78">
        <v>4266</v>
      </c>
      <c r="R189" s="77">
        <v>0</v>
      </c>
      <c r="S189" s="68">
        <v>249.52953107038559</v>
      </c>
      <c r="T189" s="68">
        <v>1335.9519833978727</v>
      </c>
      <c r="U189" s="78">
        <v>1585.4815144682584</v>
      </c>
      <c r="V189" s="77">
        <v>0</v>
      </c>
      <c r="W189" s="68">
        <v>271.8996358146934</v>
      </c>
      <c r="X189" s="68">
        <v>13.249180922497562</v>
      </c>
      <c r="Y189" s="78">
        <v>285.14881673719094</v>
      </c>
      <c r="Z189" s="77">
        <v>0</v>
      </c>
      <c r="AA189" s="68">
        <v>391.86161911668358</v>
      </c>
      <c r="AB189" s="68">
        <v>231.47619258741926</v>
      </c>
      <c r="AC189" s="78">
        <v>623.33781170410282</v>
      </c>
      <c r="AD189" s="77">
        <v>0</v>
      </c>
      <c r="AE189" s="68">
        <v>93.099386605461092</v>
      </c>
      <c r="AF189" s="68">
        <v>374.92988634337314</v>
      </c>
      <c r="AG189" s="78">
        <v>468.0292729488342</v>
      </c>
      <c r="AH189" s="77">
        <v>0</v>
      </c>
      <c r="AI189" s="68">
        <v>0</v>
      </c>
      <c r="AJ189" s="78">
        <v>0</v>
      </c>
      <c r="AK189" s="77">
        <v>0</v>
      </c>
      <c r="AL189" s="68">
        <v>0</v>
      </c>
      <c r="AM189" s="68">
        <v>0</v>
      </c>
      <c r="AN189" s="78">
        <v>0</v>
      </c>
      <c r="AO189" s="74">
        <v>2961.9974158583864</v>
      </c>
    </row>
    <row r="190" spans="1:41" x14ac:dyDescent="0.25">
      <c r="A190" s="70">
        <v>78</v>
      </c>
      <c r="B190" s="67" t="s">
        <v>66</v>
      </c>
      <c r="C190" s="65">
        <v>273</v>
      </c>
      <c r="D190" s="65" t="s">
        <v>248</v>
      </c>
      <c r="E190" s="65">
        <v>1</v>
      </c>
      <c r="F190" s="65" t="s">
        <v>64</v>
      </c>
      <c r="G190" s="67" t="s">
        <v>249</v>
      </c>
      <c r="H190" s="66" t="s">
        <v>250</v>
      </c>
      <c r="I190" s="67">
        <v>904100</v>
      </c>
      <c r="J190" s="67">
        <v>12</v>
      </c>
      <c r="K190" s="100">
        <v>2</v>
      </c>
      <c r="L190" s="67" t="s">
        <v>41</v>
      </c>
      <c r="M190" s="82" t="s">
        <v>41</v>
      </c>
      <c r="N190" s="77">
        <v>821</v>
      </c>
      <c r="O190" s="68">
        <v>0</v>
      </c>
      <c r="P190" s="68">
        <v>0</v>
      </c>
      <c r="Q190" s="78">
        <v>821</v>
      </c>
      <c r="R190" s="77">
        <v>0</v>
      </c>
      <c r="S190" s="68">
        <v>48.022443743269235</v>
      </c>
      <c r="T190" s="68">
        <v>257.10655845514617</v>
      </c>
      <c r="U190" s="78">
        <v>305.12900219841538</v>
      </c>
      <c r="V190" s="77">
        <v>0</v>
      </c>
      <c r="W190" s="68">
        <v>52.327613924956225</v>
      </c>
      <c r="X190" s="68">
        <v>2.5498306463597045</v>
      </c>
      <c r="Y190" s="78">
        <v>54.877444571315927</v>
      </c>
      <c r="Z190" s="77">
        <v>0</v>
      </c>
      <c r="AA190" s="68">
        <v>75.41453101143864</v>
      </c>
      <c r="AB190" s="68">
        <v>44.548043627349088</v>
      </c>
      <c r="AC190" s="78">
        <v>119.96257463878773</v>
      </c>
      <c r="AD190" s="77">
        <v>0</v>
      </c>
      <c r="AE190" s="68">
        <v>17.917158087923948</v>
      </c>
      <c r="AF190" s="68">
        <v>72.155986096556333</v>
      </c>
      <c r="AG190" s="78">
        <v>90.073144184480284</v>
      </c>
      <c r="AH190" s="77">
        <v>0</v>
      </c>
      <c r="AI190" s="68">
        <v>0</v>
      </c>
      <c r="AJ190" s="78">
        <v>0</v>
      </c>
      <c r="AK190" s="77">
        <v>0</v>
      </c>
      <c r="AL190" s="68">
        <v>0</v>
      </c>
      <c r="AM190" s="68">
        <v>0</v>
      </c>
      <c r="AN190" s="78">
        <v>0</v>
      </c>
      <c r="AO190" s="74">
        <v>570.04216559299925</v>
      </c>
    </row>
    <row r="191" spans="1:41" x14ac:dyDescent="0.25">
      <c r="A191" s="70">
        <v>78</v>
      </c>
      <c r="B191" s="67" t="s">
        <v>66</v>
      </c>
      <c r="C191" s="65">
        <v>273</v>
      </c>
      <c r="D191" s="65" t="s">
        <v>248</v>
      </c>
      <c r="E191" s="65" t="s">
        <v>180</v>
      </c>
      <c r="F191" s="65" t="s">
        <v>64</v>
      </c>
      <c r="G191" s="66" t="s">
        <v>249</v>
      </c>
      <c r="H191" s="66" t="s">
        <v>250</v>
      </c>
      <c r="I191" s="66">
        <v>904100</v>
      </c>
      <c r="J191" s="67">
        <v>12</v>
      </c>
      <c r="K191" s="100">
        <v>2</v>
      </c>
      <c r="L191" s="67" t="s">
        <v>41</v>
      </c>
      <c r="M191" s="82" t="s">
        <v>41</v>
      </c>
      <c r="N191" s="77">
        <v>1840</v>
      </c>
      <c r="O191" s="68">
        <v>0</v>
      </c>
      <c r="P191" s="68">
        <v>0</v>
      </c>
      <c r="Q191" s="78">
        <v>1840</v>
      </c>
      <c r="R191" s="77">
        <v>0</v>
      </c>
      <c r="S191" s="68">
        <v>107.62642690330743</v>
      </c>
      <c r="T191" s="68">
        <v>576.21932711019349</v>
      </c>
      <c r="U191" s="78">
        <v>683.84575401350094</v>
      </c>
      <c r="V191" s="77">
        <v>0</v>
      </c>
      <c r="W191" s="68">
        <v>117.27504217042565</v>
      </c>
      <c r="X191" s="68">
        <v>5.7146021794176072</v>
      </c>
      <c r="Y191" s="78">
        <v>122.98964434984326</v>
      </c>
      <c r="Z191" s="77">
        <v>0</v>
      </c>
      <c r="AA191" s="68">
        <v>169.01673210846175</v>
      </c>
      <c r="AB191" s="68">
        <v>99.83970800770075</v>
      </c>
      <c r="AC191" s="78">
        <v>268.8564401161625</v>
      </c>
      <c r="AD191" s="77">
        <v>0</v>
      </c>
      <c r="AE191" s="68">
        <v>40.155384752472671</v>
      </c>
      <c r="AF191" s="68">
        <v>161.71378126390212</v>
      </c>
      <c r="AG191" s="78">
        <v>201.86916601637478</v>
      </c>
      <c r="AH191" s="77">
        <v>0</v>
      </c>
      <c r="AI191" s="68">
        <v>0</v>
      </c>
      <c r="AJ191" s="78">
        <v>0</v>
      </c>
      <c r="AK191" s="77">
        <v>0</v>
      </c>
      <c r="AL191" s="68">
        <v>0</v>
      </c>
      <c r="AM191" s="68">
        <v>0</v>
      </c>
      <c r="AN191" s="78">
        <v>0</v>
      </c>
      <c r="AO191" s="74">
        <v>1277.5610044958814</v>
      </c>
    </row>
    <row r="192" spans="1:41" x14ac:dyDescent="0.25">
      <c r="A192" s="70">
        <v>78</v>
      </c>
      <c r="B192" s="67" t="s">
        <v>66</v>
      </c>
      <c r="C192" s="65">
        <v>274</v>
      </c>
      <c r="D192" s="65" t="s">
        <v>251</v>
      </c>
      <c r="E192" s="65">
        <v>1</v>
      </c>
      <c r="F192" s="66" t="s">
        <v>64</v>
      </c>
      <c r="G192" s="66" t="s">
        <v>249</v>
      </c>
      <c r="H192" s="66" t="s">
        <v>252</v>
      </c>
      <c r="I192" s="67">
        <v>904400</v>
      </c>
      <c r="J192" s="67">
        <v>12</v>
      </c>
      <c r="K192" s="100">
        <v>2</v>
      </c>
      <c r="L192" s="67" t="s">
        <v>41</v>
      </c>
      <c r="M192" s="82" t="s">
        <v>41</v>
      </c>
      <c r="N192" s="77">
        <v>1672</v>
      </c>
      <c r="O192" s="68">
        <v>0</v>
      </c>
      <c r="P192" s="68">
        <v>58</v>
      </c>
      <c r="Q192" s="78">
        <v>1730</v>
      </c>
      <c r="R192" s="77">
        <v>0</v>
      </c>
      <c r="S192" s="68">
        <v>101.1922383384358</v>
      </c>
      <c r="T192" s="68">
        <v>541.77143255469286</v>
      </c>
      <c r="U192" s="78">
        <v>642.96367089312866</v>
      </c>
      <c r="V192" s="77">
        <v>11659.82294887952</v>
      </c>
      <c r="W192" s="68">
        <v>110.264034214585</v>
      </c>
      <c r="X192" s="68">
        <v>5.3729683534741639</v>
      </c>
      <c r="Y192" s="78">
        <v>11775.459951447579</v>
      </c>
      <c r="Z192" s="77">
        <v>15704.49907274898</v>
      </c>
      <c r="AA192" s="68">
        <v>158.91247094980372</v>
      </c>
      <c r="AB192" s="68">
        <v>93.871029811588215</v>
      </c>
      <c r="AC192" s="78">
        <v>15957.282573510372</v>
      </c>
      <c r="AD192" s="77">
        <v>0</v>
      </c>
      <c r="AE192" s="68">
        <v>37.754791098792246</v>
      </c>
      <c r="AF192" s="68">
        <v>152.04610955790798</v>
      </c>
      <c r="AG192" s="78">
        <v>189.80090065670024</v>
      </c>
      <c r="AH192" s="77">
        <v>0</v>
      </c>
      <c r="AI192" s="68">
        <v>0</v>
      </c>
      <c r="AJ192" s="78">
        <v>0</v>
      </c>
      <c r="AK192" s="77">
        <v>0</v>
      </c>
      <c r="AL192" s="68">
        <v>0</v>
      </c>
      <c r="AM192" s="68">
        <v>0</v>
      </c>
      <c r="AN192" s="78">
        <v>0</v>
      </c>
      <c r="AO192" s="74">
        <v>28565.507096507783</v>
      </c>
    </row>
    <row r="193" spans="1:41" x14ac:dyDescent="0.25">
      <c r="A193" s="70" t="s">
        <v>36</v>
      </c>
      <c r="B193" s="67" t="s">
        <v>36</v>
      </c>
      <c r="C193" s="65">
        <v>274</v>
      </c>
      <c r="D193" s="65" t="s">
        <v>251</v>
      </c>
      <c r="E193" s="65">
        <v>1</v>
      </c>
      <c r="F193" s="66" t="s">
        <v>52</v>
      </c>
      <c r="G193" s="67" t="s">
        <v>38</v>
      </c>
      <c r="H193" s="66" t="s">
        <v>39</v>
      </c>
      <c r="I193" s="66" t="s">
        <v>40</v>
      </c>
      <c r="J193" s="67">
        <v>12</v>
      </c>
      <c r="K193" s="100">
        <v>2</v>
      </c>
      <c r="L193" s="67" t="s">
        <v>41</v>
      </c>
      <c r="M193" s="82" t="s">
        <v>41</v>
      </c>
      <c r="N193" s="77">
        <v>14443</v>
      </c>
      <c r="O193" s="68">
        <v>0</v>
      </c>
      <c r="P193" s="68">
        <v>499</v>
      </c>
      <c r="Q193" s="78">
        <v>14942</v>
      </c>
      <c r="R193" s="77">
        <v>0</v>
      </c>
      <c r="S193" s="68">
        <v>0</v>
      </c>
      <c r="T193" s="68">
        <v>0</v>
      </c>
      <c r="U193" s="78">
        <v>0</v>
      </c>
      <c r="V193" s="77">
        <v>100705.8234116519</v>
      </c>
      <c r="W193" s="68">
        <v>-100705.8234116519</v>
      </c>
      <c r="X193" s="68">
        <v>0</v>
      </c>
      <c r="Y193" s="78">
        <v>0</v>
      </c>
      <c r="Z193" s="77">
        <v>135639.66771388164</v>
      </c>
      <c r="AA193" s="68">
        <v>-135639.66771388164</v>
      </c>
      <c r="AB193" s="68">
        <v>0</v>
      </c>
      <c r="AC193" s="78">
        <v>0</v>
      </c>
      <c r="AD193" s="77">
        <v>0</v>
      </c>
      <c r="AE193" s="68">
        <v>0</v>
      </c>
      <c r="AF193" s="68">
        <v>0</v>
      </c>
      <c r="AG193" s="78">
        <v>0</v>
      </c>
      <c r="AH193" s="77">
        <v>0</v>
      </c>
      <c r="AI193" s="68">
        <v>0</v>
      </c>
      <c r="AJ193" s="78">
        <v>0</v>
      </c>
      <c r="AK193" s="77">
        <v>0</v>
      </c>
      <c r="AL193" s="68">
        <v>0</v>
      </c>
      <c r="AM193" s="68">
        <v>0</v>
      </c>
      <c r="AN193" s="78">
        <v>0</v>
      </c>
      <c r="AO193" s="74">
        <v>0</v>
      </c>
    </row>
    <row r="194" spans="1:41" x14ac:dyDescent="0.25">
      <c r="A194" s="70" t="s">
        <v>36</v>
      </c>
      <c r="B194" s="66" t="s">
        <v>36</v>
      </c>
      <c r="C194" s="65">
        <v>274</v>
      </c>
      <c r="D194" s="65" t="s">
        <v>251</v>
      </c>
      <c r="E194" s="65">
        <v>1</v>
      </c>
      <c r="F194" s="66" t="s">
        <v>37</v>
      </c>
      <c r="G194" s="66" t="s">
        <v>38</v>
      </c>
      <c r="H194" s="66" t="s">
        <v>39</v>
      </c>
      <c r="I194" s="66" t="s">
        <v>40</v>
      </c>
      <c r="J194" s="67">
        <v>12</v>
      </c>
      <c r="K194" s="100">
        <v>2</v>
      </c>
      <c r="L194" s="67" t="s">
        <v>41</v>
      </c>
      <c r="M194" s="82" t="s">
        <v>41</v>
      </c>
      <c r="N194" s="77">
        <v>6507</v>
      </c>
      <c r="O194" s="68">
        <v>0</v>
      </c>
      <c r="P194" s="68">
        <v>225</v>
      </c>
      <c r="Q194" s="78">
        <v>6732</v>
      </c>
      <c r="R194" s="77">
        <v>0</v>
      </c>
      <c r="S194" s="68">
        <v>0</v>
      </c>
      <c r="T194" s="68">
        <v>0</v>
      </c>
      <c r="U194" s="78">
        <v>0</v>
      </c>
      <c r="V194" s="77">
        <v>45372.2127698595</v>
      </c>
      <c r="W194" s="68">
        <v>-45372.2127698595</v>
      </c>
      <c r="X194" s="68">
        <v>0</v>
      </c>
      <c r="Y194" s="78">
        <v>0</v>
      </c>
      <c r="Z194" s="77">
        <v>61111.380206789683</v>
      </c>
      <c r="AA194" s="68">
        <v>-61111.380206789683</v>
      </c>
      <c r="AB194" s="68">
        <v>0</v>
      </c>
      <c r="AC194" s="78">
        <v>0</v>
      </c>
      <c r="AD194" s="77">
        <v>0</v>
      </c>
      <c r="AE194" s="68">
        <v>0</v>
      </c>
      <c r="AF194" s="68">
        <v>0</v>
      </c>
      <c r="AG194" s="78">
        <v>0</v>
      </c>
      <c r="AH194" s="77">
        <v>0</v>
      </c>
      <c r="AI194" s="68">
        <v>0</v>
      </c>
      <c r="AJ194" s="78">
        <v>0</v>
      </c>
      <c r="AK194" s="77">
        <v>0</v>
      </c>
      <c r="AL194" s="68">
        <v>0</v>
      </c>
      <c r="AM194" s="68">
        <v>0</v>
      </c>
      <c r="AN194" s="78">
        <v>0</v>
      </c>
      <c r="AO194" s="74">
        <v>0</v>
      </c>
    </row>
    <row r="195" spans="1:41" x14ac:dyDescent="0.25">
      <c r="A195" s="70" t="s">
        <v>36</v>
      </c>
      <c r="B195" s="66" t="s">
        <v>36</v>
      </c>
      <c r="C195" s="65">
        <v>274</v>
      </c>
      <c r="D195" s="65" t="s">
        <v>251</v>
      </c>
      <c r="E195" s="65">
        <v>1</v>
      </c>
      <c r="F195" s="65" t="s">
        <v>64</v>
      </c>
      <c r="G195" s="66" t="s">
        <v>38</v>
      </c>
      <c r="H195" s="66" t="s">
        <v>39</v>
      </c>
      <c r="I195" s="66" t="s">
        <v>40</v>
      </c>
      <c r="J195" s="67">
        <v>9</v>
      </c>
      <c r="K195" s="100">
        <v>2</v>
      </c>
      <c r="L195" s="67" t="s">
        <v>41</v>
      </c>
      <c r="M195" s="82" t="s">
        <v>41</v>
      </c>
      <c r="N195" s="77">
        <v>5375</v>
      </c>
      <c r="O195" s="68">
        <v>0</v>
      </c>
      <c r="P195" s="68">
        <v>186</v>
      </c>
      <c r="Q195" s="78">
        <v>5561</v>
      </c>
      <c r="R195" s="77">
        <v>0</v>
      </c>
      <c r="S195" s="68">
        <v>0</v>
      </c>
      <c r="T195" s="68">
        <v>0</v>
      </c>
      <c r="U195" s="78">
        <v>0</v>
      </c>
      <c r="V195" s="77">
        <v>28109.945990774137</v>
      </c>
      <c r="W195" s="68">
        <v>-28109.945990774137</v>
      </c>
      <c r="X195" s="68">
        <v>0</v>
      </c>
      <c r="Y195" s="78">
        <v>0</v>
      </c>
      <c r="Z195" s="77">
        <v>37861.005495761739</v>
      </c>
      <c r="AA195" s="68">
        <v>-37861.005495761739</v>
      </c>
      <c r="AB195" s="68">
        <v>0</v>
      </c>
      <c r="AC195" s="78">
        <v>0</v>
      </c>
      <c r="AD195" s="77">
        <v>0</v>
      </c>
      <c r="AE195" s="68">
        <v>0</v>
      </c>
      <c r="AF195" s="68">
        <v>0</v>
      </c>
      <c r="AG195" s="78">
        <v>0</v>
      </c>
      <c r="AH195" s="77">
        <v>0</v>
      </c>
      <c r="AI195" s="68">
        <v>0</v>
      </c>
      <c r="AJ195" s="78">
        <v>0</v>
      </c>
      <c r="AK195" s="77">
        <v>0</v>
      </c>
      <c r="AL195" s="68">
        <v>0</v>
      </c>
      <c r="AM195" s="68">
        <v>0</v>
      </c>
      <c r="AN195" s="78">
        <v>0</v>
      </c>
      <c r="AO195" s="74">
        <v>0</v>
      </c>
    </row>
    <row r="196" spans="1:41" x14ac:dyDescent="0.25">
      <c r="A196" s="70">
        <v>80</v>
      </c>
      <c r="B196" s="66" t="s">
        <v>237</v>
      </c>
      <c r="C196" s="65">
        <v>274</v>
      </c>
      <c r="D196" s="65" t="s">
        <v>251</v>
      </c>
      <c r="E196" s="65">
        <v>1</v>
      </c>
      <c r="F196" s="66" t="s">
        <v>64</v>
      </c>
      <c r="G196" s="66" t="s">
        <v>253</v>
      </c>
      <c r="H196" s="66" t="s">
        <v>254</v>
      </c>
      <c r="I196" s="66">
        <v>803420</v>
      </c>
      <c r="J196" s="67">
        <v>12</v>
      </c>
      <c r="K196" s="100">
        <v>2</v>
      </c>
      <c r="L196" s="67" t="s">
        <v>41</v>
      </c>
      <c r="M196" s="82" t="s">
        <v>41</v>
      </c>
      <c r="N196" s="77">
        <v>283</v>
      </c>
      <c r="O196" s="68">
        <v>0</v>
      </c>
      <c r="P196" s="68">
        <v>63</v>
      </c>
      <c r="Q196" s="78">
        <v>346</v>
      </c>
      <c r="R196" s="77">
        <v>0</v>
      </c>
      <c r="S196" s="68">
        <v>20.238447667687158</v>
      </c>
      <c r="T196" s="68">
        <v>0</v>
      </c>
      <c r="U196" s="78">
        <v>20.238447667687158</v>
      </c>
      <c r="V196" s="77">
        <v>2331.9645897759042</v>
      </c>
      <c r="W196" s="68">
        <v>22.052806842916997</v>
      </c>
      <c r="X196" s="68">
        <v>0</v>
      </c>
      <c r="Y196" s="78">
        <v>2354.0173966188213</v>
      </c>
      <c r="Z196" s="77">
        <v>3140.8998145497962</v>
      </c>
      <c r="AA196" s="68">
        <v>31.78249418996074</v>
      </c>
      <c r="AB196" s="68">
        <v>0</v>
      </c>
      <c r="AC196" s="78">
        <v>3172.682308739757</v>
      </c>
      <c r="AD196" s="77">
        <v>0</v>
      </c>
      <c r="AE196" s="68">
        <v>7.5509582197584475</v>
      </c>
      <c r="AF196" s="68">
        <v>0</v>
      </c>
      <c r="AG196" s="78">
        <v>7.5509582197584475</v>
      </c>
      <c r="AH196" s="77">
        <v>0</v>
      </c>
      <c r="AI196" s="68">
        <v>0</v>
      </c>
      <c r="AJ196" s="78">
        <v>0</v>
      </c>
      <c r="AK196" s="77">
        <v>0</v>
      </c>
      <c r="AL196" s="68">
        <v>0</v>
      </c>
      <c r="AM196" s="68">
        <v>0</v>
      </c>
      <c r="AN196" s="78">
        <v>0</v>
      </c>
      <c r="AO196" s="74">
        <v>5554.4891112460236</v>
      </c>
    </row>
    <row r="197" spans="1:41" x14ac:dyDescent="0.25">
      <c r="A197" s="70">
        <v>80</v>
      </c>
      <c r="B197" s="67" t="s">
        <v>237</v>
      </c>
      <c r="C197" s="65">
        <v>274</v>
      </c>
      <c r="D197" s="65" t="s">
        <v>251</v>
      </c>
      <c r="E197" s="65">
        <v>1</v>
      </c>
      <c r="F197" s="66" t="s">
        <v>64</v>
      </c>
      <c r="G197" s="67" t="s">
        <v>253</v>
      </c>
      <c r="H197" s="67" t="s">
        <v>254</v>
      </c>
      <c r="I197" s="67">
        <v>803420</v>
      </c>
      <c r="J197" s="67">
        <v>12</v>
      </c>
      <c r="K197" s="100">
        <v>2</v>
      </c>
      <c r="L197" s="67" t="s">
        <v>41</v>
      </c>
      <c r="M197" s="82" t="s">
        <v>41</v>
      </c>
      <c r="N197" s="77">
        <v>1539</v>
      </c>
      <c r="O197" s="68">
        <v>0</v>
      </c>
      <c r="P197" s="68">
        <v>63</v>
      </c>
      <c r="Q197" s="78">
        <v>1602</v>
      </c>
      <c r="R197" s="77">
        <v>0</v>
      </c>
      <c r="S197" s="68">
        <v>93.705182553857895</v>
      </c>
      <c r="T197" s="68">
        <v>0</v>
      </c>
      <c r="U197" s="78">
        <v>93.705182553857895</v>
      </c>
      <c r="V197" s="77">
        <v>10797.130846303464</v>
      </c>
      <c r="W197" s="68">
        <v>102.10577041142494</v>
      </c>
      <c r="X197" s="68">
        <v>0</v>
      </c>
      <c r="Y197" s="78">
        <v>10899.236616714888</v>
      </c>
      <c r="Z197" s="77">
        <v>14542.547696268131</v>
      </c>
      <c r="AA197" s="68">
        <v>147.15478523791072</v>
      </c>
      <c r="AB197" s="68">
        <v>0</v>
      </c>
      <c r="AC197" s="78">
        <v>14689.702481506041</v>
      </c>
      <c r="AD197" s="77">
        <v>0</v>
      </c>
      <c r="AE197" s="68">
        <v>34.961373029055011</v>
      </c>
      <c r="AF197" s="68">
        <v>0</v>
      </c>
      <c r="AG197" s="78">
        <v>34.961373029055011</v>
      </c>
      <c r="AH197" s="77">
        <v>0</v>
      </c>
      <c r="AI197" s="68">
        <v>0</v>
      </c>
      <c r="AJ197" s="78">
        <v>0</v>
      </c>
      <c r="AK197" s="77">
        <v>0</v>
      </c>
      <c r="AL197" s="68">
        <v>0</v>
      </c>
      <c r="AM197" s="68">
        <v>0</v>
      </c>
      <c r="AN197" s="78">
        <v>0</v>
      </c>
      <c r="AO197" s="74">
        <v>25717.605653803843</v>
      </c>
    </row>
    <row r="198" spans="1:41" x14ac:dyDescent="0.25">
      <c r="A198" s="70" t="s">
        <v>36</v>
      </c>
      <c r="B198" s="66" t="s">
        <v>36</v>
      </c>
      <c r="C198" s="65">
        <v>279</v>
      </c>
      <c r="D198" s="65" t="s">
        <v>255</v>
      </c>
      <c r="E198" s="65">
        <v>1</v>
      </c>
      <c r="F198" s="66" t="s">
        <v>64</v>
      </c>
      <c r="G198" s="66" t="s">
        <v>38</v>
      </c>
      <c r="H198" s="66" t="s">
        <v>39</v>
      </c>
      <c r="I198" s="66" t="s">
        <v>40</v>
      </c>
      <c r="J198" s="67">
        <v>12</v>
      </c>
      <c r="K198" s="100">
        <v>2</v>
      </c>
      <c r="L198" s="67" t="s">
        <v>41</v>
      </c>
      <c r="M198" s="82" t="s">
        <v>41</v>
      </c>
      <c r="N198" s="77">
        <v>1164</v>
      </c>
      <c r="O198" s="68">
        <v>33</v>
      </c>
      <c r="P198" s="68">
        <v>0</v>
      </c>
      <c r="Q198" s="78">
        <v>1197</v>
      </c>
      <c r="R198" s="77">
        <v>0</v>
      </c>
      <c r="S198" s="68">
        <v>0</v>
      </c>
      <c r="T198" s="68">
        <v>0</v>
      </c>
      <c r="U198" s="78">
        <v>0</v>
      </c>
      <c r="V198" s="77">
        <v>0</v>
      </c>
      <c r="W198" s="68">
        <v>0</v>
      </c>
      <c r="X198" s="68">
        <v>0</v>
      </c>
      <c r="Y198" s="78">
        <v>0</v>
      </c>
      <c r="Z198" s="77">
        <v>0</v>
      </c>
      <c r="AA198" s="68">
        <v>0</v>
      </c>
      <c r="AB198" s="68">
        <v>0</v>
      </c>
      <c r="AC198" s="78">
        <v>0</v>
      </c>
      <c r="AD198" s="77">
        <v>0</v>
      </c>
      <c r="AE198" s="68">
        <v>0</v>
      </c>
      <c r="AF198" s="68">
        <v>0</v>
      </c>
      <c r="AG198" s="78">
        <v>0</v>
      </c>
      <c r="AH198" s="77">
        <v>0</v>
      </c>
      <c r="AI198" s="68">
        <v>0</v>
      </c>
      <c r="AJ198" s="78">
        <v>0</v>
      </c>
      <c r="AK198" s="77">
        <v>0</v>
      </c>
      <c r="AL198" s="68">
        <v>0</v>
      </c>
      <c r="AM198" s="68">
        <v>0</v>
      </c>
      <c r="AN198" s="78">
        <v>0</v>
      </c>
      <c r="AO198" s="74">
        <v>0</v>
      </c>
    </row>
    <row r="199" spans="1:41" x14ac:dyDescent="0.25">
      <c r="A199" s="70">
        <v>40</v>
      </c>
      <c r="B199" s="66" t="s">
        <v>80</v>
      </c>
      <c r="C199" s="65">
        <v>294</v>
      </c>
      <c r="D199" s="65" t="s">
        <v>256</v>
      </c>
      <c r="E199" s="65">
        <v>1</v>
      </c>
      <c r="F199" s="66" t="s">
        <v>85</v>
      </c>
      <c r="G199" s="66" t="s">
        <v>105</v>
      </c>
      <c r="H199" s="66" t="s">
        <v>257</v>
      </c>
      <c r="I199" s="66">
        <v>404540</v>
      </c>
      <c r="J199" s="67">
        <v>12</v>
      </c>
      <c r="K199" s="100">
        <v>1</v>
      </c>
      <c r="L199" s="67" t="s">
        <v>41</v>
      </c>
      <c r="M199" s="82" t="s">
        <v>41</v>
      </c>
      <c r="N199" s="77">
        <v>612</v>
      </c>
      <c r="O199" s="68">
        <v>24</v>
      </c>
      <c r="P199" s="68">
        <v>143</v>
      </c>
      <c r="Q199" s="78">
        <v>779</v>
      </c>
      <c r="R199" s="77">
        <v>0</v>
      </c>
      <c r="S199" s="68">
        <v>45.565753563954615</v>
      </c>
      <c r="T199" s="68">
        <v>243.95372598850039</v>
      </c>
      <c r="U199" s="78">
        <v>289.51947955245498</v>
      </c>
      <c r="V199" s="77">
        <v>0</v>
      </c>
      <c r="W199" s="68">
        <v>49.650683614544342</v>
      </c>
      <c r="X199" s="68">
        <v>2.4193886400903892</v>
      </c>
      <c r="Y199" s="78">
        <v>52.070072254634731</v>
      </c>
      <c r="Z199" s="77">
        <v>0</v>
      </c>
      <c r="AA199" s="68">
        <v>71.556540387223748</v>
      </c>
      <c r="AB199" s="68">
        <v>42.269093770651565</v>
      </c>
      <c r="AC199" s="78">
        <v>113.82563415787531</v>
      </c>
      <c r="AD199" s="77">
        <v>0</v>
      </c>
      <c r="AE199" s="68">
        <v>17.000567783791418</v>
      </c>
      <c r="AF199" s="68">
        <v>68.464693263358569</v>
      </c>
      <c r="AG199" s="78">
        <v>85.465261047149994</v>
      </c>
      <c r="AH199" s="77">
        <v>0</v>
      </c>
      <c r="AI199" s="68">
        <v>0</v>
      </c>
      <c r="AJ199" s="78">
        <v>0</v>
      </c>
      <c r="AK199" s="77">
        <v>0</v>
      </c>
      <c r="AL199" s="68">
        <v>0</v>
      </c>
      <c r="AM199" s="68">
        <v>0</v>
      </c>
      <c r="AN199" s="78">
        <v>0</v>
      </c>
      <c r="AO199" s="74">
        <v>540.88044701211504</v>
      </c>
    </row>
    <row r="200" spans="1:41" x14ac:dyDescent="0.25">
      <c r="A200" s="70">
        <v>40</v>
      </c>
      <c r="B200" s="67" t="s">
        <v>80</v>
      </c>
      <c r="C200" s="65">
        <v>294</v>
      </c>
      <c r="D200" s="65" t="s">
        <v>256</v>
      </c>
      <c r="E200" s="65">
        <v>1</v>
      </c>
      <c r="F200" s="66" t="s">
        <v>52</v>
      </c>
      <c r="G200" s="67" t="s">
        <v>105</v>
      </c>
      <c r="H200" s="67" t="s">
        <v>257</v>
      </c>
      <c r="I200" s="67">
        <v>404540</v>
      </c>
      <c r="J200" s="67">
        <v>12</v>
      </c>
      <c r="K200" s="100">
        <v>1</v>
      </c>
      <c r="L200" s="67" t="s">
        <v>41</v>
      </c>
      <c r="M200" s="82" t="s">
        <v>41</v>
      </c>
      <c r="N200" s="77">
        <v>772</v>
      </c>
      <c r="O200" s="68">
        <v>31</v>
      </c>
      <c r="P200" s="68">
        <v>180</v>
      </c>
      <c r="Q200" s="78">
        <v>983</v>
      </c>
      <c r="R200" s="77">
        <v>0</v>
      </c>
      <c r="S200" s="68">
        <v>57.498248720625654</v>
      </c>
      <c r="T200" s="68">
        <v>307.83891225506534</v>
      </c>
      <c r="U200" s="78">
        <v>365.33716097569101</v>
      </c>
      <c r="V200" s="77">
        <v>0</v>
      </c>
      <c r="W200" s="68">
        <v>62.65291655083066</v>
      </c>
      <c r="X200" s="68">
        <v>3.052964099112776</v>
      </c>
      <c r="Y200" s="78">
        <v>65.705880649943438</v>
      </c>
      <c r="Z200" s="77">
        <v>0</v>
      </c>
      <c r="AA200" s="68">
        <v>90.2953519905532</v>
      </c>
      <c r="AB200" s="68">
        <v>53.338278788896652</v>
      </c>
      <c r="AC200" s="78">
        <v>143.63363077944985</v>
      </c>
      <c r="AD200" s="77">
        <v>0</v>
      </c>
      <c r="AE200" s="68">
        <v>21.452577832435129</v>
      </c>
      <c r="AF200" s="68">
        <v>86.393829881747706</v>
      </c>
      <c r="AG200" s="78">
        <v>107.84640771418283</v>
      </c>
      <c r="AH200" s="77">
        <v>0</v>
      </c>
      <c r="AI200" s="68">
        <v>0</v>
      </c>
      <c r="AJ200" s="78">
        <v>0</v>
      </c>
      <c r="AK200" s="77">
        <v>0</v>
      </c>
      <c r="AL200" s="68">
        <v>0</v>
      </c>
      <c r="AM200" s="68">
        <v>0</v>
      </c>
      <c r="AN200" s="78">
        <v>0</v>
      </c>
      <c r="AO200" s="74">
        <v>682.52308011926709</v>
      </c>
    </row>
    <row r="201" spans="1:41" x14ac:dyDescent="0.25">
      <c r="A201" s="70">
        <v>40</v>
      </c>
      <c r="B201" s="66" t="s">
        <v>80</v>
      </c>
      <c r="C201" s="65">
        <v>297</v>
      </c>
      <c r="D201" s="65" t="s">
        <v>258</v>
      </c>
      <c r="E201" s="65">
        <v>1</v>
      </c>
      <c r="F201" s="65" t="s">
        <v>52</v>
      </c>
      <c r="G201" s="66" t="s">
        <v>226</v>
      </c>
      <c r="H201" s="66" t="s">
        <v>259</v>
      </c>
      <c r="I201" s="66">
        <v>403320</v>
      </c>
      <c r="J201" s="67">
        <v>12</v>
      </c>
      <c r="K201" s="100">
        <v>1</v>
      </c>
      <c r="L201" s="67" t="s">
        <v>51</v>
      </c>
      <c r="M201" s="82" t="s">
        <v>41</v>
      </c>
      <c r="N201" s="77">
        <v>1952</v>
      </c>
      <c r="O201" s="68">
        <v>142</v>
      </c>
      <c r="P201" s="68">
        <v>0</v>
      </c>
      <c r="Q201" s="78">
        <v>2094</v>
      </c>
      <c r="R201" s="77">
        <v>16547.473570912483</v>
      </c>
      <c r="S201" s="68">
        <v>122.48355322582921</v>
      </c>
      <c r="T201" s="68">
        <v>655.76264726562249</v>
      </c>
      <c r="U201" s="78">
        <v>17325.719771403936</v>
      </c>
      <c r="V201" s="77">
        <v>0</v>
      </c>
      <c r="W201" s="68">
        <v>133.46409690482136</v>
      </c>
      <c r="X201" s="68">
        <v>6.50346574114156</v>
      </c>
      <c r="Y201" s="78">
        <v>139.96756264596291</v>
      </c>
      <c r="Z201" s="77">
        <v>0</v>
      </c>
      <c r="AA201" s="68">
        <v>192.3483896929994</v>
      </c>
      <c r="AB201" s="68">
        <v>113.62192856963335</v>
      </c>
      <c r="AC201" s="78">
        <v>305.97031826263276</v>
      </c>
      <c r="AD201" s="77">
        <v>0</v>
      </c>
      <c r="AE201" s="68">
        <v>45.698573734607486</v>
      </c>
      <c r="AF201" s="68">
        <v>184.03731411228864</v>
      </c>
      <c r="AG201" s="78">
        <v>229.73588784689613</v>
      </c>
      <c r="AH201" s="77">
        <v>0</v>
      </c>
      <c r="AI201" s="68">
        <v>0</v>
      </c>
      <c r="AJ201" s="78">
        <v>0</v>
      </c>
      <c r="AK201" s="77">
        <v>0</v>
      </c>
      <c r="AL201" s="68">
        <v>0</v>
      </c>
      <c r="AM201" s="68">
        <v>0</v>
      </c>
      <c r="AN201" s="78">
        <v>0</v>
      </c>
      <c r="AO201" s="74">
        <v>18001.393540159428</v>
      </c>
    </row>
    <row r="202" spans="1:41" x14ac:dyDescent="0.25">
      <c r="A202" s="70">
        <v>50</v>
      </c>
      <c r="B202" s="66" t="s">
        <v>55</v>
      </c>
      <c r="C202" s="65">
        <v>304</v>
      </c>
      <c r="D202" s="65" t="s">
        <v>260</v>
      </c>
      <c r="E202" s="65">
        <v>1</v>
      </c>
      <c r="F202" s="66" t="s">
        <v>52</v>
      </c>
      <c r="G202" s="66" t="s">
        <v>222</v>
      </c>
      <c r="H202" s="66" t="s">
        <v>261</v>
      </c>
      <c r="I202" s="66">
        <v>503101</v>
      </c>
      <c r="J202" s="67">
        <v>12</v>
      </c>
      <c r="K202" s="100">
        <v>2</v>
      </c>
      <c r="L202" s="67" t="s">
        <v>41</v>
      </c>
      <c r="M202" s="82" t="s">
        <v>41</v>
      </c>
      <c r="N202" s="77">
        <v>1404</v>
      </c>
      <c r="O202" s="68">
        <v>238</v>
      </c>
      <c r="P202" s="68">
        <v>594</v>
      </c>
      <c r="Q202" s="78">
        <v>2236</v>
      </c>
      <c r="R202" s="77">
        <v>0</v>
      </c>
      <c r="S202" s="68">
        <v>130.78950573684534</v>
      </c>
      <c r="T202" s="68">
        <v>700.23174750999613</v>
      </c>
      <c r="U202" s="78">
        <v>831.02125324684152</v>
      </c>
      <c r="V202" s="77">
        <v>41039.207121051877</v>
      </c>
      <c r="W202" s="68">
        <v>142.51467081145202</v>
      </c>
      <c r="X202" s="68">
        <v>6.9444839528140054</v>
      </c>
      <c r="Y202" s="78">
        <v>41188.666275816147</v>
      </c>
      <c r="Z202" s="77">
        <v>0</v>
      </c>
      <c r="AA202" s="68">
        <v>205.39207227963067</v>
      </c>
      <c r="AB202" s="68">
        <v>121.32694951370591</v>
      </c>
      <c r="AC202" s="78">
        <v>326.71902179333659</v>
      </c>
      <c r="AD202" s="77">
        <v>0</v>
      </c>
      <c r="AE202" s="68">
        <v>48.79752190572222</v>
      </c>
      <c r="AF202" s="68">
        <v>196.51739940548109</v>
      </c>
      <c r="AG202" s="78">
        <v>245.31492131120331</v>
      </c>
      <c r="AH202" s="77">
        <v>3370.3701279630795</v>
      </c>
      <c r="AI202" s="68">
        <v>0</v>
      </c>
      <c r="AJ202" s="78">
        <v>3370.3701279630795</v>
      </c>
      <c r="AK202" s="77">
        <v>0</v>
      </c>
      <c r="AL202" s="68">
        <v>0</v>
      </c>
      <c r="AM202" s="68">
        <v>0</v>
      </c>
      <c r="AN202" s="78">
        <v>0</v>
      </c>
      <c r="AO202" s="74">
        <v>45962.09160013061</v>
      </c>
    </row>
    <row r="203" spans="1:41" x14ac:dyDescent="0.25">
      <c r="A203" s="70">
        <v>50</v>
      </c>
      <c r="B203" s="67" t="s">
        <v>55</v>
      </c>
      <c r="C203" s="65">
        <v>304</v>
      </c>
      <c r="D203" s="65" t="s">
        <v>260</v>
      </c>
      <c r="E203" s="65">
        <v>2</v>
      </c>
      <c r="F203" s="66" t="s">
        <v>52</v>
      </c>
      <c r="G203" s="67" t="s">
        <v>222</v>
      </c>
      <c r="H203" s="67" t="s">
        <v>262</v>
      </c>
      <c r="I203" s="67">
        <v>503101</v>
      </c>
      <c r="J203" s="67">
        <v>12</v>
      </c>
      <c r="K203" s="100">
        <v>2</v>
      </c>
      <c r="L203" s="67" t="s">
        <v>41</v>
      </c>
      <c r="M203" s="82" t="s">
        <v>41</v>
      </c>
      <c r="N203" s="77">
        <v>1623</v>
      </c>
      <c r="O203" s="68">
        <v>221</v>
      </c>
      <c r="P203" s="68">
        <v>687</v>
      </c>
      <c r="Q203" s="78">
        <v>2531</v>
      </c>
      <c r="R203" s="77">
        <v>0</v>
      </c>
      <c r="S203" s="68">
        <v>148.04482961536473</v>
      </c>
      <c r="T203" s="68">
        <v>792.61473745429339</v>
      </c>
      <c r="U203" s="78">
        <v>940.65956706965812</v>
      </c>
      <c r="V203" s="77">
        <v>46453.592675931272</v>
      </c>
      <c r="W203" s="68">
        <v>161.31691942029744</v>
      </c>
      <c r="X203" s="68">
        <v>7.8606837587532414</v>
      </c>
      <c r="Y203" s="78">
        <v>46622.770279110322</v>
      </c>
      <c r="Z203" s="77">
        <v>0</v>
      </c>
      <c r="AA203" s="68">
        <v>232.48986356875906</v>
      </c>
      <c r="AB203" s="68">
        <v>137.33385922146229</v>
      </c>
      <c r="AC203" s="78">
        <v>369.82372279022138</v>
      </c>
      <c r="AD203" s="77">
        <v>0</v>
      </c>
      <c r="AE203" s="68">
        <v>55.235477613319745</v>
      </c>
      <c r="AF203" s="68">
        <v>222.44433716246536</v>
      </c>
      <c r="AG203" s="78">
        <v>277.67981477578508</v>
      </c>
      <c r="AH203" s="77">
        <v>3815.0298720369201</v>
      </c>
      <c r="AI203" s="68">
        <v>0</v>
      </c>
      <c r="AJ203" s="78">
        <v>3815.0298720369201</v>
      </c>
      <c r="AK203" s="77">
        <v>0</v>
      </c>
      <c r="AL203" s="68">
        <v>0</v>
      </c>
      <c r="AM203" s="68">
        <v>0</v>
      </c>
      <c r="AN203" s="78">
        <v>0</v>
      </c>
      <c r="AO203" s="74">
        <v>52025.963255782903</v>
      </c>
    </row>
    <row r="204" spans="1:41" x14ac:dyDescent="0.25">
      <c r="A204" s="70">
        <v>60</v>
      </c>
      <c r="B204" s="66" t="s">
        <v>42</v>
      </c>
      <c r="C204" s="65">
        <v>307</v>
      </c>
      <c r="D204" s="66" t="s">
        <v>263</v>
      </c>
      <c r="E204" s="65">
        <v>1</v>
      </c>
      <c r="F204" s="67" t="s">
        <v>52</v>
      </c>
      <c r="G204" s="66" t="s">
        <v>264</v>
      </c>
      <c r="H204" s="66" t="s">
        <v>265</v>
      </c>
      <c r="I204" s="66">
        <v>601633</v>
      </c>
      <c r="J204" s="67">
        <v>12</v>
      </c>
      <c r="K204" s="101">
        <v>2</v>
      </c>
      <c r="L204" s="66" t="s">
        <v>41</v>
      </c>
      <c r="M204" s="83" t="s">
        <v>41</v>
      </c>
      <c r="N204" s="77">
        <v>693</v>
      </c>
      <c r="O204" s="68">
        <v>79</v>
      </c>
      <c r="P204" s="68">
        <v>0</v>
      </c>
      <c r="Q204" s="78">
        <v>772</v>
      </c>
      <c r="R204" s="77">
        <v>0</v>
      </c>
      <c r="S204" s="68">
        <v>45.15630520073551</v>
      </c>
      <c r="T204" s="68">
        <v>241.76158724405948</v>
      </c>
      <c r="U204" s="78">
        <v>286.91789244479497</v>
      </c>
      <c r="V204" s="77">
        <v>0</v>
      </c>
      <c r="W204" s="68">
        <v>49.204528562809024</v>
      </c>
      <c r="X204" s="68">
        <v>2.39764830571217</v>
      </c>
      <c r="Y204" s="78">
        <v>51.602176868521191</v>
      </c>
      <c r="Z204" s="77">
        <v>0</v>
      </c>
      <c r="AA204" s="68">
        <v>70.913541949854604</v>
      </c>
      <c r="AB204" s="68">
        <v>41.889268794535319</v>
      </c>
      <c r="AC204" s="78">
        <v>112.80281074438992</v>
      </c>
      <c r="AD204" s="77">
        <v>7902.9752899646992</v>
      </c>
      <c r="AE204" s="68">
        <v>16.847802733102665</v>
      </c>
      <c r="AF204" s="68">
        <v>67.849477791158947</v>
      </c>
      <c r="AG204" s="78">
        <v>7987.6725704889614</v>
      </c>
      <c r="AH204" s="77">
        <v>0</v>
      </c>
      <c r="AI204" s="68">
        <v>0</v>
      </c>
      <c r="AJ204" s="78">
        <v>0</v>
      </c>
      <c r="AK204" s="77">
        <v>0</v>
      </c>
      <c r="AL204" s="68">
        <v>0</v>
      </c>
      <c r="AM204" s="68">
        <v>0</v>
      </c>
      <c r="AN204" s="78">
        <v>0</v>
      </c>
      <c r="AO204" s="74">
        <v>8438.9954505466667</v>
      </c>
    </row>
    <row r="205" spans="1:41" x14ac:dyDescent="0.25">
      <c r="A205" s="70">
        <v>60</v>
      </c>
      <c r="B205" s="67" t="s">
        <v>42</v>
      </c>
      <c r="C205" s="65">
        <v>307</v>
      </c>
      <c r="D205" s="65" t="s">
        <v>263</v>
      </c>
      <c r="E205" s="65">
        <v>1</v>
      </c>
      <c r="F205" s="66" t="s">
        <v>64</v>
      </c>
      <c r="G205" s="67" t="s">
        <v>264</v>
      </c>
      <c r="H205" s="67" t="s">
        <v>265</v>
      </c>
      <c r="I205" s="67">
        <v>601633</v>
      </c>
      <c r="J205" s="67">
        <v>12</v>
      </c>
      <c r="K205" s="100">
        <v>2</v>
      </c>
      <c r="L205" s="67" t="s">
        <v>41</v>
      </c>
      <c r="M205" s="82" t="s">
        <v>41</v>
      </c>
      <c r="N205" s="77">
        <v>1087</v>
      </c>
      <c r="O205" s="68">
        <v>124</v>
      </c>
      <c r="P205" s="68">
        <v>0</v>
      </c>
      <c r="Q205" s="78">
        <v>1211</v>
      </c>
      <c r="R205" s="77">
        <v>0</v>
      </c>
      <c r="S205" s="68">
        <v>70.834566836905054</v>
      </c>
      <c r="T205" s="68">
        <v>379.24000278828498</v>
      </c>
      <c r="U205" s="78">
        <v>450.07456962519007</v>
      </c>
      <c r="V205" s="77">
        <v>0</v>
      </c>
      <c r="W205" s="68">
        <v>77.184823950209491</v>
      </c>
      <c r="X205" s="68">
        <v>3.7610778474319146</v>
      </c>
      <c r="Y205" s="78">
        <v>80.945901797641412</v>
      </c>
      <c r="Z205" s="77">
        <v>0</v>
      </c>
      <c r="AA205" s="68">
        <v>111.23872966486259</v>
      </c>
      <c r="AB205" s="68">
        <v>65.709720868111745</v>
      </c>
      <c r="AC205" s="78">
        <v>176.94845053297433</v>
      </c>
      <c r="AD205" s="77">
        <v>12397.024710035299</v>
      </c>
      <c r="AE205" s="68">
        <v>26.428353769154569</v>
      </c>
      <c r="AF205" s="68">
        <v>106.43227669053559</v>
      </c>
      <c r="AG205" s="78">
        <v>12529.88534049499</v>
      </c>
      <c r="AH205" s="77">
        <v>0</v>
      </c>
      <c r="AI205" s="68">
        <v>0</v>
      </c>
      <c r="AJ205" s="78">
        <v>0</v>
      </c>
      <c r="AK205" s="77">
        <v>0</v>
      </c>
      <c r="AL205" s="68">
        <v>0</v>
      </c>
      <c r="AM205" s="68">
        <v>0</v>
      </c>
      <c r="AN205" s="78">
        <v>0</v>
      </c>
      <c r="AO205" s="74">
        <v>13237.854262450795</v>
      </c>
    </row>
    <row r="206" spans="1:41" x14ac:dyDescent="0.25">
      <c r="A206" s="70">
        <v>60</v>
      </c>
      <c r="B206" s="66" t="s">
        <v>42</v>
      </c>
      <c r="C206" s="65">
        <v>308</v>
      </c>
      <c r="D206" s="66" t="s">
        <v>266</v>
      </c>
      <c r="E206" s="65">
        <v>1</v>
      </c>
      <c r="F206" s="66" t="s">
        <v>52</v>
      </c>
      <c r="G206" s="66" t="s">
        <v>264</v>
      </c>
      <c r="H206" s="66" t="s">
        <v>265</v>
      </c>
      <c r="I206" s="66">
        <v>601633</v>
      </c>
      <c r="J206" s="67">
        <v>12</v>
      </c>
      <c r="K206" s="101">
        <v>2</v>
      </c>
      <c r="L206" s="66" t="s">
        <v>41</v>
      </c>
      <c r="M206" s="83" t="s">
        <v>41</v>
      </c>
      <c r="N206" s="77">
        <v>513</v>
      </c>
      <c r="O206" s="68">
        <v>56</v>
      </c>
      <c r="P206" s="68">
        <v>0</v>
      </c>
      <c r="Q206" s="78">
        <v>569</v>
      </c>
      <c r="R206" s="77">
        <v>0</v>
      </c>
      <c r="S206" s="68">
        <v>33.282302667381487</v>
      </c>
      <c r="T206" s="68">
        <v>178.1895636552718</v>
      </c>
      <c r="U206" s="78">
        <v>211.47186632265328</v>
      </c>
      <c r="V206" s="77">
        <v>0</v>
      </c>
      <c r="W206" s="68">
        <v>36.266032062484889</v>
      </c>
      <c r="X206" s="68">
        <v>1.7671786087438144</v>
      </c>
      <c r="Y206" s="78">
        <v>38.033210671228701</v>
      </c>
      <c r="Z206" s="77">
        <v>0</v>
      </c>
      <c r="AA206" s="68">
        <v>52.266587266149315</v>
      </c>
      <c r="AB206" s="68">
        <v>30.874344487163981</v>
      </c>
      <c r="AC206" s="78">
        <v>83.140931753313296</v>
      </c>
      <c r="AD206" s="77">
        <v>3357.1</v>
      </c>
      <c r="AE206" s="68">
        <v>12.417616263128778</v>
      </c>
      <c r="AF206" s="68">
        <v>50.008229097369735</v>
      </c>
      <c r="AG206" s="78">
        <v>3419.5258453604984</v>
      </c>
      <c r="AH206" s="77">
        <v>0</v>
      </c>
      <c r="AI206" s="68">
        <v>0</v>
      </c>
      <c r="AJ206" s="78">
        <v>0</v>
      </c>
      <c r="AK206" s="77">
        <v>0</v>
      </c>
      <c r="AL206" s="68">
        <v>0</v>
      </c>
      <c r="AM206" s="68">
        <v>0</v>
      </c>
      <c r="AN206" s="78">
        <v>0</v>
      </c>
      <c r="AO206" s="74">
        <v>3752.1718541076934</v>
      </c>
    </row>
    <row r="207" spans="1:41" x14ac:dyDescent="0.25">
      <c r="A207" s="70">
        <v>60</v>
      </c>
      <c r="B207" s="67" t="s">
        <v>42</v>
      </c>
      <c r="C207" s="65">
        <v>308</v>
      </c>
      <c r="D207" s="65" t="s">
        <v>266</v>
      </c>
      <c r="E207" s="65">
        <v>1</v>
      </c>
      <c r="F207" s="65" t="s">
        <v>64</v>
      </c>
      <c r="G207" s="66" t="s">
        <v>264</v>
      </c>
      <c r="H207" s="66" t="s">
        <v>265</v>
      </c>
      <c r="I207" s="66">
        <v>601633</v>
      </c>
      <c r="J207" s="67">
        <v>12</v>
      </c>
      <c r="K207" s="100">
        <v>2</v>
      </c>
      <c r="L207" s="67" t="s">
        <v>41</v>
      </c>
      <c r="M207" s="82" t="s">
        <v>41</v>
      </c>
      <c r="N207" s="77">
        <v>389</v>
      </c>
      <c r="O207" s="68">
        <v>42</v>
      </c>
      <c r="P207" s="68">
        <v>0</v>
      </c>
      <c r="Q207" s="78">
        <v>431</v>
      </c>
      <c r="R207" s="77">
        <v>0</v>
      </c>
      <c r="S207" s="68">
        <v>25.210320649633424</v>
      </c>
      <c r="T207" s="68">
        <v>134.9731141220073</v>
      </c>
      <c r="U207" s="78">
        <v>160.18343477164072</v>
      </c>
      <c r="V207" s="77">
        <v>0</v>
      </c>
      <c r="W207" s="68">
        <v>27.470403899702962</v>
      </c>
      <c r="X207" s="68">
        <v>1.3385834452874938</v>
      </c>
      <c r="Y207" s="78">
        <v>28.808987344990456</v>
      </c>
      <c r="Z207" s="77">
        <v>0</v>
      </c>
      <c r="AA207" s="68">
        <v>39.590332358014678</v>
      </c>
      <c r="AB207" s="68">
        <v>23.386366386586424</v>
      </c>
      <c r="AC207" s="78">
        <v>62.976698744601102</v>
      </c>
      <c r="AD207" s="77">
        <v>2542.9</v>
      </c>
      <c r="AE207" s="68">
        <v>9.4059624066933267</v>
      </c>
      <c r="AF207" s="68">
        <v>37.879695502577079</v>
      </c>
      <c r="AG207" s="78">
        <v>2590.18565790927</v>
      </c>
      <c r="AH207" s="77">
        <v>0</v>
      </c>
      <c r="AI207" s="68">
        <v>0</v>
      </c>
      <c r="AJ207" s="78">
        <v>0</v>
      </c>
      <c r="AK207" s="77">
        <v>0</v>
      </c>
      <c r="AL207" s="68">
        <v>0</v>
      </c>
      <c r="AM207" s="68">
        <v>0</v>
      </c>
      <c r="AN207" s="78">
        <v>0</v>
      </c>
      <c r="AO207" s="74">
        <v>2842.1547787705022</v>
      </c>
    </row>
    <row r="208" spans="1:41" x14ac:dyDescent="0.25">
      <c r="A208" s="70">
        <v>50</v>
      </c>
      <c r="B208" s="67" t="s">
        <v>55</v>
      </c>
      <c r="C208" s="65">
        <v>311</v>
      </c>
      <c r="D208" s="65" t="s">
        <v>267</v>
      </c>
      <c r="E208" s="65">
        <v>1</v>
      </c>
      <c r="F208" s="65" t="s">
        <v>48</v>
      </c>
      <c r="G208" s="67" t="s">
        <v>268</v>
      </c>
      <c r="H208" s="66" t="s">
        <v>269</v>
      </c>
      <c r="I208" s="66">
        <v>506600</v>
      </c>
      <c r="J208" s="67">
        <v>12</v>
      </c>
      <c r="K208" s="100">
        <v>1</v>
      </c>
      <c r="L208" s="67" t="s">
        <v>51</v>
      </c>
      <c r="M208" s="82" t="s">
        <v>51</v>
      </c>
      <c r="N208" s="77">
        <v>7663</v>
      </c>
      <c r="O208" s="68">
        <v>302</v>
      </c>
      <c r="P208" s="68">
        <v>1342</v>
      </c>
      <c r="Q208" s="78">
        <v>9307</v>
      </c>
      <c r="R208" s="77">
        <v>70957.279362410729</v>
      </c>
      <c r="S208" s="68">
        <v>544.39084521145776</v>
      </c>
      <c r="T208" s="68">
        <v>2914.6050420731367</v>
      </c>
      <c r="U208" s="78">
        <v>74416.275249695318</v>
      </c>
      <c r="V208" s="77">
        <v>0</v>
      </c>
      <c r="W208" s="68">
        <v>593.19500950008239</v>
      </c>
      <c r="X208" s="68">
        <v>28.905327436869388</v>
      </c>
      <c r="Y208" s="78">
        <v>622.10033693695175</v>
      </c>
      <c r="Z208" s="77">
        <v>0</v>
      </c>
      <c r="AA208" s="68">
        <v>854.91235094209424</v>
      </c>
      <c r="AB208" s="68">
        <v>505.00443610199511</v>
      </c>
      <c r="AC208" s="78">
        <v>1359.9167870440892</v>
      </c>
      <c r="AD208" s="77">
        <v>25660.282110890246</v>
      </c>
      <c r="AE208" s="68">
        <v>203.11204668003433</v>
      </c>
      <c r="AF208" s="68">
        <v>817.97291425170499</v>
      </c>
      <c r="AG208" s="78">
        <v>26681.367071821987</v>
      </c>
      <c r="AH208" s="77">
        <v>0</v>
      </c>
      <c r="AI208" s="68">
        <v>5663.0742547177279</v>
      </c>
      <c r="AJ208" s="78">
        <v>5663.0742547177279</v>
      </c>
      <c r="AK208" s="77">
        <v>0</v>
      </c>
      <c r="AL208" s="68">
        <v>0</v>
      </c>
      <c r="AM208" s="68">
        <v>40485.449999999997</v>
      </c>
      <c r="AN208" s="78">
        <v>40485.449999999997</v>
      </c>
      <c r="AO208" s="74">
        <v>149228.18370021606</v>
      </c>
    </row>
    <row r="209" spans="1:41" x14ac:dyDescent="0.25">
      <c r="A209" s="70">
        <v>50</v>
      </c>
      <c r="B209" s="67" t="s">
        <v>55</v>
      </c>
      <c r="C209" s="65">
        <v>311</v>
      </c>
      <c r="D209" s="65" t="s">
        <v>267</v>
      </c>
      <c r="E209" s="65">
        <v>1</v>
      </c>
      <c r="F209" s="65" t="s">
        <v>48</v>
      </c>
      <c r="G209" s="67" t="s">
        <v>270</v>
      </c>
      <c r="H209" s="66" t="s">
        <v>271</v>
      </c>
      <c r="I209" s="66">
        <v>506100</v>
      </c>
      <c r="J209" s="67">
        <v>12</v>
      </c>
      <c r="K209" s="100">
        <v>1</v>
      </c>
      <c r="L209" s="67" t="s">
        <v>51</v>
      </c>
      <c r="M209" s="82" t="s">
        <v>51</v>
      </c>
      <c r="N209" s="77">
        <v>6345</v>
      </c>
      <c r="O209" s="68">
        <v>250</v>
      </c>
      <c r="P209" s="68">
        <v>1111</v>
      </c>
      <c r="Q209" s="78">
        <v>7706</v>
      </c>
      <c r="R209" s="77">
        <v>58751.132993095205</v>
      </c>
      <c r="S209" s="68">
        <v>450.74415528091691</v>
      </c>
      <c r="T209" s="68">
        <v>2413.2315949517129</v>
      </c>
      <c r="U209" s="78">
        <v>61615.108743327837</v>
      </c>
      <c r="V209" s="77">
        <v>0</v>
      </c>
      <c r="W209" s="68">
        <v>491.15297552461959</v>
      </c>
      <c r="X209" s="68">
        <v>23.933002388365264</v>
      </c>
      <c r="Y209" s="78">
        <v>515.08597791298484</v>
      </c>
      <c r="Z209" s="77">
        <v>0</v>
      </c>
      <c r="AA209" s="68">
        <v>707.84942262380775</v>
      </c>
      <c r="AB209" s="68">
        <v>418.13303799312064</v>
      </c>
      <c r="AC209" s="78">
        <v>1125.9824606169284</v>
      </c>
      <c r="AD209" s="77">
        <v>21246.173197219319</v>
      </c>
      <c r="AE209" s="68">
        <v>168.17249722964914</v>
      </c>
      <c r="AF209" s="68">
        <v>677.26434696719014</v>
      </c>
      <c r="AG209" s="78">
        <v>22091.610041416159</v>
      </c>
      <c r="AH209" s="77">
        <v>0</v>
      </c>
      <c r="AI209" s="68">
        <v>4688.9062218604076</v>
      </c>
      <c r="AJ209" s="78">
        <v>4688.9062218604076</v>
      </c>
      <c r="AK209" s="77">
        <v>0</v>
      </c>
      <c r="AL209" s="68">
        <v>0</v>
      </c>
      <c r="AM209" s="68">
        <v>33521.1</v>
      </c>
      <c r="AN209" s="78">
        <v>33521.1</v>
      </c>
      <c r="AO209" s="74">
        <v>123557.79344513432</v>
      </c>
    </row>
    <row r="210" spans="1:41" x14ac:dyDescent="0.25">
      <c r="A210" s="70">
        <v>50</v>
      </c>
      <c r="B210" s="67" t="s">
        <v>55</v>
      </c>
      <c r="C210" s="65">
        <v>311</v>
      </c>
      <c r="D210" s="65" t="s">
        <v>267</v>
      </c>
      <c r="E210" s="65">
        <v>1</v>
      </c>
      <c r="F210" s="65" t="s">
        <v>48</v>
      </c>
      <c r="G210" s="66" t="s">
        <v>270</v>
      </c>
      <c r="H210" s="66" t="s">
        <v>272</v>
      </c>
      <c r="I210" s="66">
        <v>506100</v>
      </c>
      <c r="J210" s="67">
        <v>12</v>
      </c>
      <c r="K210" s="100">
        <v>1</v>
      </c>
      <c r="L210" s="67" t="s">
        <v>51</v>
      </c>
      <c r="M210" s="82" t="s">
        <v>51</v>
      </c>
      <c r="N210" s="77">
        <v>34907</v>
      </c>
      <c r="O210" s="68">
        <v>1375</v>
      </c>
      <c r="P210" s="68">
        <v>6114</v>
      </c>
      <c r="Q210" s="78">
        <v>42396</v>
      </c>
      <c r="R210" s="77">
        <v>323230.34445565328</v>
      </c>
      <c r="S210" s="68">
        <v>2479.8532581481641</v>
      </c>
      <c r="T210" s="68">
        <v>13276.844887045525</v>
      </c>
      <c r="U210" s="78">
        <v>338987.04260084697</v>
      </c>
      <c r="V210" s="77">
        <v>0</v>
      </c>
      <c r="W210" s="68">
        <v>2702.1699390529161</v>
      </c>
      <c r="X210" s="68">
        <v>131.67188804271137</v>
      </c>
      <c r="Y210" s="78">
        <v>2833.8418270956277</v>
      </c>
      <c r="Z210" s="77">
        <v>0</v>
      </c>
      <c r="AA210" s="68">
        <v>3894.3659643860565</v>
      </c>
      <c r="AB210" s="68">
        <v>2300.4370982035225</v>
      </c>
      <c r="AC210" s="78">
        <v>6194.803062589579</v>
      </c>
      <c r="AD210" s="77">
        <v>116889.79481823389</v>
      </c>
      <c r="AE210" s="68">
        <v>925.2324412857779</v>
      </c>
      <c r="AF210" s="68">
        <v>3726.0964513393455</v>
      </c>
      <c r="AG210" s="78">
        <v>121541.12371085901</v>
      </c>
      <c r="AH210" s="77">
        <v>0</v>
      </c>
      <c r="AI210" s="68">
        <v>25796.894391642076</v>
      </c>
      <c r="AJ210" s="78">
        <v>25796.894391642076</v>
      </c>
      <c r="AK210" s="77">
        <v>0</v>
      </c>
      <c r="AL210" s="68">
        <v>0</v>
      </c>
      <c r="AM210" s="68">
        <v>184422.59999999998</v>
      </c>
      <c r="AN210" s="78">
        <v>184422.59999999998</v>
      </c>
      <c r="AO210" s="74">
        <v>679776.3055930332</v>
      </c>
    </row>
    <row r="211" spans="1:41" x14ac:dyDescent="0.25">
      <c r="A211" s="70">
        <v>50</v>
      </c>
      <c r="B211" s="67" t="s">
        <v>55</v>
      </c>
      <c r="C211" s="65">
        <v>311</v>
      </c>
      <c r="D211" s="65" t="s">
        <v>267</v>
      </c>
      <c r="E211" s="65">
        <v>1</v>
      </c>
      <c r="F211" s="65" t="s">
        <v>48</v>
      </c>
      <c r="G211" s="66" t="s">
        <v>273</v>
      </c>
      <c r="H211" s="66" t="s">
        <v>274</v>
      </c>
      <c r="I211" s="66">
        <v>509200</v>
      </c>
      <c r="J211" s="67">
        <v>12</v>
      </c>
      <c r="K211" s="100">
        <v>1</v>
      </c>
      <c r="L211" s="67" t="s">
        <v>51</v>
      </c>
      <c r="M211" s="82" t="s">
        <v>51</v>
      </c>
      <c r="N211" s="77">
        <v>20022</v>
      </c>
      <c r="O211" s="68">
        <v>788</v>
      </c>
      <c r="P211" s="68">
        <v>3507</v>
      </c>
      <c r="Q211" s="78">
        <v>24317</v>
      </c>
      <c r="R211" s="77">
        <v>185394.6666225144</v>
      </c>
      <c r="S211" s="68">
        <v>1422.3651211998515</v>
      </c>
      <c r="T211" s="68">
        <v>7615.1768355100967</v>
      </c>
      <c r="U211" s="78">
        <v>194432.20857922436</v>
      </c>
      <c r="V211" s="77">
        <v>0</v>
      </c>
      <c r="W211" s="68">
        <v>1549.8789132925219</v>
      </c>
      <c r="X211" s="68">
        <v>75.522815867879331</v>
      </c>
      <c r="Y211" s="78">
        <v>1625.4017291604014</v>
      </c>
      <c r="Z211" s="77">
        <v>0</v>
      </c>
      <c r="AA211" s="68">
        <v>2233.6847145007955</v>
      </c>
      <c r="AB211" s="68">
        <v>1319.4577063169888</v>
      </c>
      <c r="AC211" s="78">
        <v>3553.1424208177841</v>
      </c>
      <c r="AD211" s="77">
        <v>67044.276360859367</v>
      </c>
      <c r="AE211" s="68">
        <v>530.68396251406409</v>
      </c>
      <c r="AF211" s="68">
        <v>2137.170662496907</v>
      </c>
      <c r="AG211" s="78">
        <v>69712.130985870346</v>
      </c>
      <c r="AH211" s="77">
        <v>0</v>
      </c>
      <c r="AI211" s="68">
        <v>14796.279859457503</v>
      </c>
      <c r="AJ211" s="78">
        <v>14796.279859457503</v>
      </c>
      <c r="AK211" s="77">
        <v>0</v>
      </c>
      <c r="AL211" s="68">
        <v>0</v>
      </c>
      <c r="AM211" s="68">
        <v>105778.95</v>
      </c>
      <c r="AN211" s="78">
        <v>105778.95</v>
      </c>
      <c r="AO211" s="74">
        <v>389898.11357453035</v>
      </c>
    </row>
    <row r="212" spans="1:41" x14ac:dyDescent="0.25">
      <c r="A212" s="70">
        <v>50</v>
      </c>
      <c r="B212" s="67" t="s">
        <v>55</v>
      </c>
      <c r="C212" s="65">
        <v>311</v>
      </c>
      <c r="D212" s="65" t="s">
        <v>267</v>
      </c>
      <c r="E212" s="65">
        <v>1</v>
      </c>
      <c r="F212" s="65" t="s">
        <v>52</v>
      </c>
      <c r="G212" s="67" t="s">
        <v>275</v>
      </c>
      <c r="H212" s="66" t="s">
        <v>276</v>
      </c>
      <c r="I212" s="66">
        <v>509200</v>
      </c>
      <c r="J212" s="67">
        <v>12</v>
      </c>
      <c r="K212" s="100">
        <v>1</v>
      </c>
      <c r="L212" s="67" t="s">
        <v>51</v>
      </c>
      <c r="M212" s="82" t="s">
        <v>51</v>
      </c>
      <c r="N212" s="77">
        <v>21275</v>
      </c>
      <c r="O212" s="68">
        <v>838</v>
      </c>
      <c r="P212" s="68">
        <v>3726</v>
      </c>
      <c r="Q212" s="78">
        <v>25839</v>
      </c>
      <c r="R212" s="77">
        <v>204188.2376307582</v>
      </c>
      <c r="S212" s="68">
        <v>1511.3908938883483</v>
      </c>
      <c r="T212" s="68">
        <v>8091.8104310871149</v>
      </c>
      <c r="U212" s="78">
        <v>213791.43895573367</v>
      </c>
      <c r="V212" s="77">
        <v>0</v>
      </c>
      <c r="W212" s="68">
        <v>1646.885768826972</v>
      </c>
      <c r="X212" s="68">
        <v>80.249785714114978</v>
      </c>
      <c r="Y212" s="78">
        <v>1727.135554541087</v>
      </c>
      <c r="Z212" s="77">
        <v>0</v>
      </c>
      <c r="AA212" s="68">
        <v>2373.4909461687735</v>
      </c>
      <c r="AB212" s="68">
        <v>1402.0425082668369</v>
      </c>
      <c r="AC212" s="78">
        <v>3775.5334544356101</v>
      </c>
      <c r="AD212" s="77">
        <v>71240.574778477821</v>
      </c>
      <c r="AE212" s="68">
        <v>563.8994492495334</v>
      </c>
      <c r="AF212" s="68">
        <v>2270.9360837380259</v>
      </c>
      <c r="AG212" s="78">
        <v>74075.410311465384</v>
      </c>
      <c r="AH212" s="77">
        <v>0</v>
      </c>
      <c r="AI212" s="68">
        <v>15722.378389131984</v>
      </c>
      <c r="AJ212" s="78">
        <v>15722.378389131984</v>
      </c>
      <c r="AK212" s="77">
        <v>0</v>
      </c>
      <c r="AL212" s="68">
        <v>0</v>
      </c>
      <c r="AM212" s="68">
        <v>112399.65</v>
      </c>
      <c r="AN212" s="78">
        <v>112399.65</v>
      </c>
      <c r="AO212" s="74">
        <v>421491.54666530772</v>
      </c>
    </row>
    <row r="213" spans="1:41" x14ac:dyDescent="0.25">
      <c r="A213" s="70">
        <v>50</v>
      </c>
      <c r="B213" s="67" t="s">
        <v>55</v>
      </c>
      <c r="C213" s="65">
        <v>311</v>
      </c>
      <c r="D213" s="65" t="s">
        <v>267</v>
      </c>
      <c r="E213" s="65">
        <v>1</v>
      </c>
      <c r="F213" s="65" t="s">
        <v>48</v>
      </c>
      <c r="G213" s="67" t="s">
        <v>275</v>
      </c>
      <c r="H213" s="66" t="s">
        <v>277</v>
      </c>
      <c r="I213" s="66">
        <v>506230</v>
      </c>
      <c r="J213" s="67">
        <v>12</v>
      </c>
      <c r="K213" s="100">
        <v>1</v>
      </c>
      <c r="L213" s="67" t="s">
        <v>51</v>
      </c>
      <c r="M213" s="82" t="s">
        <v>51</v>
      </c>
      <c r="N213" s="77">
        <v>2913</v>
      </c>
      <c r="O213" s="68">
        <v>115</v>
      </c>
      <c r="P213" s="68">
        <v>510</v>
      </c>
      <c r="Q213" s="78">
        <v>3538</v>
      </c>
      <c r="R213" s="77">
        <v>26973.982420136363</v>
      </c>
      <c r="S213" s="68">
        <v>206.94690129559876</v>
      </c>
      <c r="T213" s="68">
        <v>1107.9695539760135</v>
      </c>
      <c r="U213" s="78">
        <v>28288.898875407976</v>
      </c>
      <c r="V213" s="77">
        <v>0</v>
      </c>
      <c r="W213" s="68">
        <v>225.49951043422064</v>
      </c>
      <c r="X213" s="68">
        <v>10.98818614716277</v>
      </c>
      <c r="Y213" s="78">
        <v>236.4876965813834</v>
      </c>
      <c r="Z213" s="77">
        <v>0</v>
      </c>
      <c r="AA213" s="68">
        <v>324.98978163029221</v>
      </c>
      <c r="AB213" s="68">
        <v>191.97439507132896</v>
      </c>
      <c r="AC213" s="78">
        <v>516.96417670162123</v>
      </c>
      <c r="AD213" s="77">
        <v>9754.6017092865241</v>
      </c>
      <c r="AE213" s="68">
        <v>77.211821333830613</v>
      </c>
      <c r="AF213" s="68">
        <v>310.94747723461182</v>
      </c>
      <c r="AG213" s="78">
        <v>10142.761007854966</v>
      </c>
      <c r="AH213" s="77">
        <v>0</v>
      </c>
      <c r="AI213" s="68">
        <v>2152.7835729226731</v>
      </c>
      <c r="AJ213" s="78">
        <v>2152.7835729226731</v>
      </c>
      <c r="AK213" s="77">
        <v>0</v>
      </c>
      <c r="AL213" s="68">
        <v>0</v>
      </c>
      <c r="AM213" s="68">
        <v>15390.3</v>
      </c>
      <c r="AN213" s="78">
        <v>15390.3</v>
      </c>
      <c r="AO213" s="74">
        <v>56728.195329468625</v>
      </c>
    </row>
    <row r="214" spans="1:41" x14ac:dyDescent="0.25">
      <c r="A214" s="70">
        <v>78</v>
      </c>
      <c r="B214" s="67" t="s">
        <v>66</v>
      </c>
      <c r="C214" s="65">
        <v>311</v>
      </c>
      <c r="D214" s="65" t="s">
        <v>267</v>
      </c>
      <c r="E214" s="65">
        <v>1</v>
      </c>
      <c r="F214" s="65" t="s">
        <v>52</v>
      </c>
      <c r="G214" s="66" t="s">
        <v>67</v>
      </c>
      <c r="H214" s="66" t="s">
        <v>68</v>
      </c>
      <c r="I214" s="66">
        <v>709000</v>
      </c>
      <c r="J214" s="67">
        <v>12</v>
      </c>
      <c r="K214" s="100">
        <v>1</v>
      </c>
      <c r="L214" s="67" t="s">
        <v>51</v>
      </c>
      <c r="M214" s="82" t="s">
        <v>51</v>
      </c>
      <c r="N214" s="77">
        <v>180</v>
      </c>
      <c r="O214" s="68">
        <v>0</v>
      </c>
      <c r="P214" s="68">
        <v>0</v>
      </c>
      <c r="Q214" s="78">
        <v>180</v>
      </c>
      <c r="R214" s="77">
        <v>1422.4189315970616</v>
      </c>
      <c r="S214" s="68">
        <v>10.528672197062683</v>
      </c>
      <c r="T214" s="68">
        <v>56.369281999910235</v>
      </c>
      <c r="U214" s="78">
        <v>1489.3168857940345</v>
      </c>
      <c r="V214" s="77">
        <v>0</v>
      </c>
      <c r="W214" s="68">
        <v>11.472558473193814</v>
      </c>
      <c r="X214" s="68">
        <v>0.55903716972563555</v>
      </c>
      <c r="Y214" s="78">
        <v>12.03159564291945</v>
      </c>
      <c r="Z214" s="77">
        <v>0</v>
      </c>
      <c r="AA214" s="68">
        <v>16.534245532349519</v>
      </c>
      <c r="AB214" s="68">
        <v>9.7669279572750725</v>
      </c>
      <c r="AC214" s="78">
        <v>26.301173489624592</v>
      </c>
      <c r="AD214" s="77">
        <v>496.27707961322062</v>
      </c>
      <c r="AE214" s="68">
        <v>3.9282441605679788</v>
      </c>
      <c r="AF214" s="68">
        <v>15.819826427990426</v>
      </c>
      <c r="AG214" s="78">
        <v>516.02515020177907</v>
      </c>
      <c r="AH214" s="77">
        <v>0</v>
      </c>
      <c r="AI214" s="68">
        <v>109.52545029001729</v>
      </c>
      <c r="AJ214" s="78">
        <v>109.52545029001729</v>
      </c>
      <c r="AK214" s="77">
        <v>0</v>
      </c>
      <c r="AL214" s="68">
        <v>0</v>
      </c>
      <c r="AM214" s="68">
        <v>782.99999999999989</v>
      </c>
      <c r="AN214" s="78">
        <v>782.99999999999989</v>
      </c>
      <c r="AO214" s="74">
        <v>2936.2002554183746</v>
      </c>
    </row>
    <row r="215" spans="1:41" x14ac:dyDescent="0.25">
      <c r="A215" s="70" t="s">
        <v>278</v>
      </c>
      <c r="B215" s="67" t="s">
        <v>278</v>
      </c>
      <c r="C215" s="65">
        <v>311</v>
      </c>
      <c r="D215" s="65" t="s">
        <v>267</v>
      </c>
      <c r="E215" s="65">
        <v>1</v>
      </c>
      <c r="F215" s="67" t="s">
        <v>52</v>
      </c>
      <c r="G215" s="66" t="s">
        <v>279</v>
      </c>
      <c r="H215" s="66" t="s">
        <v>280</v>
      </c>
      <c r="I215" s="66">
        <v>300038</v>
      </c>
      <c r="J215" s="67">
        <v>12</v>
      </c>
      <c r="K215" s="100">
        <v>1</v>
      </c>
      <c r="L215" s="67" t="s">
        <v>51</v>
      </c>
      <c r="M215" s="82" t="s">
        <v>51</v>
      </c>
      <c r="N215" s="77">
        <v>2063</v>
      </c>
      <c r="O215" s="68">
        <v>81</v>
      </c>
      <c r="P215" s="68">
        <v>361</v>
      </c>
      <c r="Q215" s="78">
        <v>2505</v>
      </c>
      <c r="R215" s="77">
        <v>19795.330131392442</v>
      </c>
      <c r="S215" s="68">
        <v>146.52402140912235</v>
      </c>
      <c r="T215" s="68">
        <v>784.47250783208415</v>
      </c>
      <c r="U215" s="78">
        <v>20726.326660633647</v>
      </c>
      <c r="V215" s="77">
        <v>0</v>
      </c>
      <c r="W215" s="68">
        <v>159.65977208528057</v>
      </c>
      <c r="X215" s="68">
        <v>7.7799339453484269</v>
      </c>
      <c r="Y215" s="78">
        <v>167.439706030629</v>
      </c>
      <c r="Z215" s="77">
        <v>0</v>
      </c>
      <c r="AA215" s="68">
        <v>230.10158365853081</v>
      </c>
      <c r="AB215" s="68">
        <v>135.92308073874477</v>
      </c>
      <c r="AC215" s="78">
        <v>366.02466439727561</v>
      </c>
      <c r="AD215" s="77">
        <v>6906.5226912839862</v>
      </c>
      <c r="AE215" s="68">
        <v>54.668064567904374</v>
      </c>
      <c r="AF215" s="68">
        <v>220.15925112286675</v>
      </c>
      <c r="AG215" s="78">
        <v>7181.350006974757</v>
      </c>
      <c r="AH215" s="77">
        <v>0</v>
      </c>
      <c r="AI215" s="68">
        <v>1524.2291832027408</v>
      </c>
      <c r="AJ215" s="78">
        <v>1524.2291832027408</v>
      </c>
      <c r="AK215" s="77">
        <v>0</v>
      </c>
      <c r="AL215" s="68">
        <v>0</v>
      </c>
      <c r="AM215" s="68">
        <v>10896.75</v>
      </c>
      <c r="AN215" s="78">
        <v>10896.75</v>
      </c>
      <c r="AO215" s="74">
        <v>40862.120221239049</v>
      </c>
    </row>
    <row r="216" spans="1:41" x14ac:dyDescent="0.25">
      <c r="A216" s="70">
        <v>40</v>
      </c>
      <c r="B216" s="67" t="s">
        <v>80</v>
      </c>
      <c r="C216" s="65">
        <v>311</v>
      </c>
      <c r="D216" s="65" t="s">
        <v>267</v>
      </c>
      <c r="E216" s="65">
        <v>1</v>
      </c>
      <c r="F216" s="66" t="s">
        <v>85</v>
      </c>
      <c r="G216" s="67" t="s">
        <v>81</v>
      </c>
      <c r="H216" s="67" t="s">
        <v>281</v>
      </c>
      <c r="I216" s="67">
        <v>405550</v>
      </c>
      <c r="J216" s="67">
        <v>12</v>
      </c>
      <c r="K216" s="100">
        <v>1</v>
      </c>
      <c r="L216" s="67" t="s">
        <v>51</v>
      </c>
      <c r="M216" s="82" t="s">
        <v>51</v>
      </c>
      <c r="N216" s="77">
        <v>110</v>
      </c>
      <c r="O216" s="68">
        <v>4</v>
      </c>
      <c r="P216" s="68">
        <v>19</v>
      </c>
      <c r="Q216" s="78">
        <v>133</v>
      </c>
      <c r="R216" s="77">
        <v>1458.0907052728721</v>
      </c>
      <c r="S216" s="68">
        <v>7.7795189011629837</v>
      </c>
      <c r="T216" s="68">
        <v>41.650636144378126</v>
      </c>
      <c r="U216" s="78">
        <v>1507.520860318413</v>
      </c>
      <c r="V216" s="77">
        <v>0</v>
      </c>
      <c r="W216" s="68">
        <v>8.4769459829709852</v>
      </c>
      <c r="X216" s="68">
        <v>0.41306635318616403</v>
      </c>
      <c r="Y216" s="78">
        <v>8.8900123361571488</v>
      </c>
      <c r="Z216" s="77">
        <v>0</v>
      </c>
      <c r="AA216" s="68">
        <v>12.216970310013812</v>
      </c>
      <c r="AB216" s="68">
        <v>7.2166745462088047</v>
      </c>
      <c r="AC216" s="78">
        <v>19.433644856222617</v>
      </c>
      <c r="AD216" s="77">
        <v>366.69361993643525</v>
      </c>
      <c r="AE216" s="68">
        <v>2.9025359630863399</v>
      </c>
      <c r="AF216" s="68">
        <v>11.689093971792927</v>
      </c>
      <c r="AG216" s="78">
        <v>381.28524987131453</v>
      </c>
      <c r="AH216" s="77">
        <v>0</v>
      </c>
      <c r="AI216" s="68">
        <v>80.927138269846111</v>
      </c>
      <c r="AJ216" s="78">
        <v>80.927138269846111</v>
      </c>
      <c r="AK216" s="77">
        <v>0</v>
      </c>
      <c r="AL216" s="68">
        <v>0</v>
      </c>
      <c r="AM216" s="68">
        <v>578.54999999999995</v>
      </c>
      <c r="AN216" s="78">
        <v>578.54999999999995</v>
      </c>
      <c r="AO216" s="74">
        <v>2576.6069056519536</v>
      </c>
    </row>
    <row r="217" spans="1:41" x14ac:dyDescent="0.25">
      <c r="A217" s="70">
        <v>40</v>
      </c>
      <c r="B217" s="67" t="s">
        <v>80</v>
      </c>
      <c r="C217" s="65">
        <v>311</v>
      </c>
      <c r="D217" s="65" t="s">
        <v>267</v>
      </c>
      <c r="E217" s="65">
        <v>1</v>
      </c>
      <c r="F217" s="66" t="s">
        <v>48</v>
      </c>
      <c r="G217" s="66" t="s">
        <v>81</v>
      </c>
      <c r="H217" s="66" t="s">
        <v>281</v>
      </c>
      <c r="I217" s="66">
        <v>405550</v>
      </c>
      <c r="J217" s="67">
        <v>12</v>
      </c>
      <c r="K217" s="100">
        <v>1</v>
      </c>
      <c r="L217" s="67" t="s">
        <v>51</v>
      </c>
      <c r="M217" s="82" t="s">
        <v>51</v>
      </c>
      <c r="N217" s="77">
        <v>2234</v>
      </c>
      <c r="O217" s="68">
        <v>88</v>
      </c>
      <c r="P217" s="68">
        <v>391</v>
      </c>
      <c r="Q217" s="78">
        <v>2713</v>
      </c>
      <c r="R217" s="77">
        <v>20684.119362868842</v>
      </c>
      <c r="S217" s="68">
        <v>158.69048705906144</v>
      </c>
      <c r="T217" s="68">
        <v>849.6103448097582</v>
      </c>
      <c r="U217" s="78">
        <v>21692.42019473766</v>
      </c>
      <c r="V217" s="77">
        <v>0</v>
      </c>
      <c r="W217" s="68">
        <v>172.91695076541563</v>
      </c>
      <c r="X217" s="68">
        <v>8.4259324525869399</v>
      </c>
      <c r="Y217" s="78">
        <v>181.34288321800258</v>
      </c>
      <c r="Z217" s="77">
        <v>0</v>
      </c>
      <c r="AA217" s="68">
        <v>249.20782294035692</v>
      </c>
      <c r="AB217" s="68">
        <v>147.20930860048486</v>
      </c>
      <c r="AC217" s="78">
        <v>396.41713154084175</v>
      </c>
      <c r="AD217" s="77">
        <v>7479.99842772593</v>
      </c>
      <c r="AE217" s="68">
        <v>59.207368931227364</v>
      </c>
      <c r="AF217" s="68">
        <v>238.43993943965572</v>
      </c>
      <c r="AG217" s="78">
        <v>7777.6457360968134</v>
      </c>
      <c r="AH217" s="77">
        <v>0</v>
      </c>
      <c r="AI217" s="68">
        <v>1650.7919257600943</v>
      </c>
      <c r="AJ217" s="78">
        <v>1650.7919257600943</v>
      </c>
      <c r="AK217" s="77">
        <v>0</v>
      </c>
      <c r="AL217" s="68">
        <v>0</v>
      </c>
      <c r="AM217" s="68">
        <v>11801.55</v>
      </c>
      <c r="AN217" s="78">
        <v>11801.55</v>
      </c>
      <c r="AO217" s="74">
        <v>43500.167871353413</v>
      </c>
    </row>
    <row r="218" spans="1:41" x14ac:dyDescent="0.25">
      <c r="A218" s="70">
        <v>10</v>
      </c>
      <c r="B218" s="67" t="s">
        <v>46</v>
      </c>
      <c r="C218" s="65">
        <v>311</v>
      </c>
      <c r="D218" s="65" t="s">
        <v>267</v>
      </c>
      <c r="E218" s="65">
        <v>1</v>
      </c>
      <c r="F218" s="66" t="s">
        <v>52</v>
      </c>
      <c r="G218" s="67" t="s">
        <v>166</v>
      </c>
      <c r="H218" s="67" t="s">
        <v>167</v>
      </c>
      <c r="I218" s="67">
        <v>703001</v>
      </c>
      <c r="J218" s="67">
        <v>12</v>
      </c>
      <c r="K218" s="100">
        <v>1</v>
      </c>
      <c r="L218" s="67" t="s">
        <v>51</v>
      </c>
      <c r="M218" s="82" t="s">
        <v>51</v>
      </c>
      <c r="N218" s="77">
        <v>3817</v>
      </c>
      <c r="O218" s="68">
        <v>150</v>
      </c>
      <c r="P218" s="68">
        <v>669</v>
      </c>
      <c r="Q218" s="78">
        <v>4636</v>
      </c>
      <c r="R218" s="77">
        <v>36635.189816022103</v>
      </c>
      <c r="S218" s="68">
        <v>271.17180169768113</v>
      </c>
      <c r="T218" s="68">
        <v>1451.822174175466</v>
      </c>
      <c r="U218" s="78">
        <v>38358.183791895251</v>
      </c>
      <c r="V218" s="77">
        <v>0</v>
      </c>
      <c r="W218" s="68">
        <v>295.48211712070292</v>
      </c>
      <c r="X218" s="68">
        <v>14.398312882489146</v>
      </c>
      <c r="Y218" s="78">
        <v>309.88043000319209</v>
      </c>
      <c r="Z218" s="77">
        <v>0</v>
      </c>
      <c r="AA218" s="68">
        <v>425.84867937762431</v>
      </c>
      <c r="AB218" s="68">
        <v>251.55265561070689</v>
      </c>
      <c r="AC218" s="78">
        <v>677.4013349883312</v>
      </c>
      <c r="AD218" s="77">
        <v>12781.89189492717</v>
      </c>
      <c r="AE218" s="68">
        <v>101.17411071329528</v>
      </c>
      <c r="AF218" s="68">
        <v>407.44841844535341</v>
      </c>
      <c r="AG218" s="78">
        <v>13290.514424085819</v>
      </c>
      <c r="AH218" s="77">
        <v>0</v>
      </c>
      <c r="AI218" s="68">
        <v>2820.8888196917787</v>
      </c>
      <c r="AJ218" s="78">
        <v>2820.8888196917787</v>
      </c>
      <c r="AK218" s="77">
        <v>0</v>
      </c>
      <c r="AL218" s="68">
        <v>0</v>
      </c>
      <c r="AM218" s="68">
        <v>20166.599999999999</v>
      </c>
      <c r="AN218" s="78">
        <v>20166.599999999999</v>
      </c>
      <c r="AO218" s="74">
        <v>75623.46880066437</v>
      </c>
    </row>
    <row r="219" spans="1:41" x14ac:dyDescent="0.25">
      <c r="A219" s="70">
        <v>50</v>
      </c>
      <c r="B219" s="67" t="s">
        <v>55</v>
      </c>
      <c r="C219" s="65">
        <v>311</v>
      </c>
      <c r="D219" s="65" t="s">
        <v>267</v>
      </c>
      <c r="E219" s="65">
        <v>2</v>
      </c>
      <c r="F219" s="66" t="s">
        <v>48</v>
      </c>
      <c r="G219" s="66" t="s">
        <v>275</v>
      </c>
      <c r="H219" s="66" t="s">
        <v>282</v>
      </c>
      <c r="I219" s="66">
        <v>509200</v>
      </c>
      <c r="J219" s="67">
        <v>12</v>
      </c>
      <c r="K219" s="100">
        <v>1</v>
      </c>
      <c r="L219" s="67" t="s">
        <v>51</v>
      </c>
      <c r="M219" s="82" t="s">
        <v>51</v>
      </c>
      <c r="N219" s="77">
        <v>15619</v>
      </c>
      <c r="O219" s="68">
        <v>748</v>
      </c>
      <c r="P219" s="68">
        <v>2736</v>
      </c>
      <c r="Q219" s="78">
        <v>19103</v>
      </c>
      <c r="R219" s="77">
        <v>145642.73210058364</v>
      </c>
      <c r="S219" s="68">
        <v>1117.3845832249358</v>
      </c>
      <c r="T219" s="68">
        <v>5982.3466335793628</v>
      </c>
      <c r="U219" s="78">
        <v>152742.46331738794</v>
      </c>
      <c r="V219" s="77">
        <v>0</v>
      </c>
      <c r="W219" s="68">
        <v>1217.5571361856746</v>
      </c>
      <c r="X219" s="68">
        <v>59.329372518160085</v>
      </c>
      <c r="Y219" s="78">
        <v>1276.8865087038348</v>
      </c>
      <c r="Z219" s="77">
        <v>0</v>
      </c>
      <c r="AA219" s="68">
        <v>1754.7427355804048</v>
      </c>
      <c r="AB219" s="68">
        <v>1036.542359821254</v>
      </c>
      <c r="AC219" s="78">
        <v>2791.2850954016585</v>
      </c>
      <c r="AD219" s="77">
        <v>52668.783621396404</v>
      </c>
      <c r="AE219" s="68">
        <v>416.89582332961163</v>
      </c>
      <c r="AF219" s="68">
        <v>1678.923023632784</v>
      </c>
      <c r="AG219" s="78">
        <v>54764.602468358804</v>
      </c>
      <c r="AH219" s="77">
        <v>0</v>
      </c>
      <c r="AI219" s="68">
        <v>11623.692649390003</v>
      </c>
      <c r="AJ219" s="78">
        <v>11623.692649390003</v>
      </c>
      <c r="AK219" s="77">
        <v>0</v>
      </c>
      <c r="AL219" s="68">
        <v>0</v>
      </c>
      <c r="AM219" s="68">
        <v>83098.049999999988</v>
      </c>
      <c r="AN219" s="78">
        <v>83098.049999999988</v>
      </c>
      <c r="AO219" s="74">
        <v>306296.98003924219</v>
      </c>
    </row>
    <row r="220" spans="1:41" x14ac:dyDescent="0.25">
      <c r="A220" s="70">
        <v>50</v>
      </c>
      <c r="B220" s="67" t="s">
        <v>55</v>
      </c>
      <c r="C220" s="65">
        <v>311</v>
      </c>
      <c r="D220" s="66" t="s">
        <v>267</v>
      </c>
      <c r="E220" s="65">
        <v>2</v>
      </c>
      <c r="F220" s="66" t="s">
        <v>52</v>
      </c>
      <c r="G220" s="66" t="s">
        <v>275</v>
      </c>
      <c r="H220" s="66" t="s">
        <v>282</v>
      </c>
      <c r="I220" s="66">
        <v>509200</v>
      </c>
      <c r="J220" s="67">
        <v>12</v>
      </c>
      <c r="K220" s="101">
        <v>1</v>
      </c>
      <c r="L220" s="67" t="s">
        <v>51</v>
      </c>
      <c r="M220" s="82" t="s">
        <v>51</v>
      </c>
      <c r="N220" s="77">
        <v>4195</v>
      </c>
      <c r="O220" s="68">
        <v>201</v>
      </c>
      <c r="P220" s="68">
        <v>735</v>
      </c>
      <c r="Q220" s="78">
        <v>5131</v>
      </c>
      <c r="R220" s="77">
        <v>40546.841877914019</v>
      </c>
      <c r="S220" s="68">
        <v>300.12565023960349</v>
      </c>
      <c r="T220" s="68">
        <v>1606.8376996752193</v>
      </c>
      <c r="U220" s="78">
        <v>42453.805227828845</v>
      </c>
      <c r="V220" s="77">
        <v>0</v>
      </c>
      <c r="W220" s="68">
        <v>327.03165292198588</v>
      </c>
      <c r="X220" s="68">
        <v>15.935665099234644</v>
      </c>
      <c r="Y220" s="78">
        <v>342.96731802122054</v>
      </c>
      <c r="Z220" s="77">
        <v>0</v>
      </c>
      <c r="AA220" s="68">
        <v>471.31785459158544</v>
      </c>
      <c r="AB220" s="68">
        <v>278.41170749321333</v>
      </c>
      <c r="AC220" s="78">
        <v>749.72956208479877</v>
      </c>
      <c r="AD220" s="77">
        <v>14146.653863863527</v>
      </c>
      <c r="AE220" s="68">
        <v>111.97678215485722</v>
      </c>
      <c r="AF220" s="68">
        <v>450.9529411223271</v>
      </c>
      <c r="AG220" s="78">
        <v>14709.583587140711</v>
      </c>
      <c r="AH220" s="77">
        <v>0</v>
      </c>
      <c r="AI220" s="68">
        <v>3122.0838079893265</v>
      </c>
      <c r="AJ220" s="78">
        <v>3122.0838079893265</v>
      </c>
      <c r="AK220" s="77">
        <v>0</v>
      </c>
      <c r="AL220" s="68">
        <v>0</v>
      </c>
      <c r="AM220" s="68">
        <v>22319.85</v>
      </c>
      <c r="AN220" s="78">
        <v>22319.85</v>
      </c>
      <c r="AO220" s="74">
        <v>83698.01950306489</v>
      </c>
    </row>
    <row r="221" spans="1:41" x14ac:dyDescent="0.25">
      <c r="A221" s="70">
        <v>15</v>
      </c>
      <c r="B221" s="67" t="s">
        <v>61</v>
      </c>
      <c r="C221" s="65">
        <v>311</v>
      </c>
      <c r="D221" s="65" t="s">
        <v>267</v>
      </c>
      <c r="E221" s="65">
        <v>2</v>
      </c>
      <c r="F221" s="66" t="s">
        <v>52</v>
      </c>
      <c r="G221" s="67" t="s">
        <v>70</v>
      </c>
      <c r="H221" s="67" t="s">
        <v>283</v>
      </c>
      <c r="I221" s="67">
        <v>153100</v>
      </c>
      <c r="J221" s="67">
        <v>12</v>
      </c>
      <c r="K221" s="100">
        <v>1</v>
      </c>
      <c r="L221" s="67" t="s">
        <v>51</v>
      </c>
      <c r="M221" s="82" t="s">
        <v>51</v>
      </c>
      <c r="N221" s="77">
        <v>5587</v>
      </c>
      <c r="O221" s="68">
        <v>268</v>
      </c>
      <c r="P221" s="68">
        <v>979</v>
      </c>
      <c r="Q221" s="78">
        <v>6834</v>
      </c>
      <c r="R221" s="77">
        <v>54004.505436301777</v>
      </c>
      <c r="S221" s="68">
        <v>399.73858774847986</v>
      </c>
      <c r="T221" s="68">
        <v>2140.1537399299255</v>
      </c>
      <c r="U221" s="78">
        <v>56544.397763980181</v>
      </c>
      <c r="V221" s="77">
        <v>0</v>
      </c>
      <c r="W221" s="68">
        <v>435.57480336559178</v>
      </c>
      <c r="X221" s="68">
        <v>21.224777877249963</v>
      </c>
      <c r="Y221" s="78">
        <v>456.79958124284173</v>
      </c>
      <c r="Z221" s="77">
        <v>0</v>
      </c>
      <c r="AA221" s="68">
        <v>627.75018871153668</v>
      </c>
      <c r="AB221" s="68">
        <v>370.81769811121029</v>
      </c>
      <c r="AC221" s="78">
        <v>998.56788682274691</v>
      </c>
      <c r="AD221" s="77">
        <v>18841.98645598194</v>
      </c>
      <c r="AE221" s="68">
        <v>149.14233662956426</v>
      </c>
      <c r="AF221" s="68">
        <v>600.62607671603655</v>
      </c>
      <c r="AG221" s="78">
        <v>19591.754869327538</v>
      </c>
      <c r="AH221" s="77">
        <v>0</v>
      </c>
      <c r="AI221" s="68">
        <v>4158.3162626776566</v>
      </c>
      <c r="AJ221" s="78">
        <v>4158.3162626776566</v>
      </c>
      <c r="AK221" s="77">
        <v>0</v>
      </c>
      <c r="AL221" s="68">
        <v>0</v>
      </c>
      <c r="AM221" s="68">
        <v>29727.899999999998</v>
      </c>
      <c r="AN221" s="78">
        <v>29727.899999999998</v>
      </c>
      <c r="AO221" s="74">
        <v>111477.73636405097</v>
      </c>
    </row>
    <row r="222" spans="1:41" x14ac:dyDescent="0.25">
      <c r="A222" s="70">
        <v>10</v>
      </c>
      <c r="B222" s="67" t="s">
        <v>46</v>
      </c>
      <c r="C222" s="65">
        <v>311</v>
      </c>
      <c r="D222" s="65" t="s">
        <v>267</v>
      </c>
      <c r="E222" s="65">
        <v>2</v>
      </c>
      <c r="F222" s="66" t="s">
        <v>48</v>
      </c>
      <c r="G222" s="67" t="s">
        <v>49</v>
      </c>
      <c r="H222" s="67" t="s">
        <v>50</v>
      </c>
      <c r="I222" s="67">
        <v>108701</v>
      </c>
      <c r="J222" s="67">
        <v>12</v>
      </c>
      <c r="K222" s="100">
        <v>1</v>
      </c>
      <c r="L222" s="67" t="s">
        <v>51</v>
      </c>
      <c r="M222" s="82" t="s">
        <v>51</v>
      </c>
      <c r="N222" s="77">
        <v>15374</v>
      </c>
      <c r="O222" s="68">
        <v>737</v>
      </c>
      <c r="P222" s="68">
        <v>2693</v>
      </c>
      <c r="Q222" s="78">
        <v>18804</v>
      </c>
      <c r="R222" s="77">
        <v>143363.13324710124</v>
      </c>
      <c r="S222" s="68">
        <v>1099.8952888531483</v>
      </c>
      <c r="T222" s="68">
        <v>5888.7109929239559</v>
      </c>
      <c r="U222" s="78">
        <v>150351.73952887836</v>
      </c>
      <c r="V222" s="77">
        <v>0</v>
      </c>
      <c r="W222" s="68">
        <v>1198.4999418329803</v>
      </c>
      <c r="X222" s="68">
        <v>58.400749664004721</v>
      </c>
      <c r="Y222" s="78">
        <v>1256.900691496985</v>
      </c>
      <c r="Z222" s="77">
        <v>0</v>
      </c>
      <c r="AA222" s="68">
        <v>1727.2775166127797</v>
      </c>
      <c r="AB222" s="68">
        <v>1020.3184072700027</v>
      </c>
      <c r="AC222" s="78">
        <v>2747.5959238827822</v>
      </c>
      <c r="AD222" s="77">
        <v>51844.412250261106</v>
      </c>
      <c r="AE222" s="68">
        <v>410.37057330733484</v>
      </c>
      <c r="AF222" s="68">
        <v>1652.6445341773999</v>
      </c>
      <c r="AG222" s="78">
        <v>53907.427357745844</v>
      </c>
      <c r="AH222" s="77">
        <v>0</v>
      </c>
      <c r="AI222" s="68">
        <v>11441.758706963807</v>
      </c>
      <c r="AJ222" s="78">
        <v>11441.758706963807</v>
      </c>
      <c r="AK222" s="77">
        <v>0</v>
      </c>
      <c r="AL222" s="68">
        <v>0</v>
      </c>
      <c r="AM222" s="68">
        <v>81797.399999999994</v>
      </c>
      <c r="AN222" s="78">
        <v>81797.399999999994</v>
      </c>
      <c r="AO222" s="74">
        <v>301502.82220896776</v>
      </c>
    </row>
    <row r="223" spans="1:41" x14ac:dyDescent="0.25">
      <c r="A223" s="70">
        <v>10</v>
      </c>
      <c r="B223" s="67" t="s">
        <v>46</v>
      </c>
      <c r="C223" s="65">
        <v>311</v>
      </c>
      <c r="D223" s="65" t="s">
        <v>267</v>
      </c>
      <c r="E223" s="65">
        <v>2</v>
      </c>
      <c r="F223" s="67" t="s">
        <v>52</v>
      </c>
      <c r="G223" s="67" t="s">
        <v>49</v>
      </c>
      <c r="H223" s="67" t="s">
        <v>50</v>
      </c>
      <c r="I223" s="67">
        <v>108701</v>
      </c>
      <c r="J223" s="67">
        <v>12</v>
      </c>
      <c r="K223" s="100">
        <v>1</v>
      </c>
      <c r="L223" s="67" t="s">
        <v>51</v>
      </c>
      <c r="M223" s="82" t="s">
        <v>51</v>
      </c>
      <c r="N223" s="77">
        <v>3061</v>
      </c>
      <c r="O223" s="68">
        <v>147</v>
      </c>
      <c r="P223" s="68">
        <v>536</v>
      </c>
      <c r="Q223" s="78">
        <v>3744</v>
      </c>
      <c r="R223" s="77">
        <v>29586.313777218882</v>
      </c>
      <c r="S223" s="68">
        <v>218.99638169890383</v>
      </c>
      <c r="T223" s="68">
        <v>1172.481065598133</v>
      </c>
      <c r="U223" s="78">
        <v>30977.79122451592</v>
      </c>
      <c r="V223" s="77">
        <v>0</v>
      </c>
      <c r="W223" s="68">
        <v>238.62921624243134</v>
      </c>
      <c r="X223" s="68">
        <v>11.627973130293219</v>
      </c>
      <c r="Y223" s="78">
        <v>250.25718937272455</v>
      </c>
      <c r="Z223" s="77">
        <v>0</v>
      </c>
      <c r="AA223" s="68">
        <v>343.91230707287002</v>
      </c>
      <c r="AB223" s="68">
        <v>203.15210151132155</v>
      </c>
      <c r="AC223" s="78">
        <v>547.0644085841916</v>
      </c>
      <c r="AD223" s="77">
        <v>10322.563255954989</v>
      </c>
      <c r="AE223" s="68">
        <v>81.707478539813962</v>
      </c>
      <c r="AF223" s="68">
        <v>329.05238970220086</v>
      </c>
      <c r="AG223" s="78">
        <v>10733.323124197004</v>
      </c>
      <c r="AH223" s="77">
        <v>0</v>
      </c>
      <c r="AI223" s="68">
        <v>2278.1293660323599</v>
      </c>
      <c r="AJ223" s="78">
        <v>2278.1293660323599</v>
      </c>
      <c r="AK223" s="77">
        <v>0</v>
      </c>
      <c r="AL223" s="68">
        <v>0</v>
      </c>
      <c r="AM223" s="68">
        <v>16286.399999999998</v>
      </c>
      <c r="AN223" s="78">
        <v>16286.399999999998</v>
      </c>
      <c r="AO223" s="74">
        <v>61072.965312702203</v>
      </c>
    </row>
    <row r="224" spans="1:41" x14ac:dyDescent="0.25">
      <c r="A224" s="70">
        <v>40</v>
      </c>
      <c r="B224" s="66" t="s">
        <v>80</v>
      </c>
      <c r="C224" s="65">
        <v>312</v>
      </c>
      <c r="D224" s="66" t="s">
        <v>284</v>
      </c>
      <c r="E224" s="65">
        <v>1</v>
      </c>
      <c r="F224" s="66" t="s">
        <v>52</v>
      </c>
      <c r="G224" s="66" t="s">
        <v>226</v>
      </c>
      <c r="H224" s="66" t="s">
        <v>259</v>
      </c>
      <c r="I224" s="66">
        <v>403320</v>
      </c>
      <c r="J224" s="67">
        <v>12</v>
      </c>
      <c r="K224" s="101">
        <v>2</v>
      </c>
      <c r="L224" s="67" t="s">
        <v>41</v>
      </c>
      <c r="M224" s="82" t="s">
        <v>41</v>
      </c>
      <c r="N224" s="77">
        <v>1367</v>
      </c>
      <c r="O224" s="68">
        <v>0</v>
      </c>
      <c r="P224" s="68">
        <v>0</v>
      </c>
      <c r="Q224" s="78">
        <v>1367</v>
      </c>
      <c r="R224" s="77">
        <v>0</v>
      </c>
      <c r="S224" s="68">
        <v>0</v>
      </c>
      <c r="T224" s="68">
        <v>0</v>
      </c>
      <c r="U224" s="78">
        <v>0</v>
      </c>
      <c r="V224" s="77">
        <v>0</v>
      </c>
      <c r="W224" s="68">
        <v>0</v>
      </c>
      <c r="X224" s="68">
        <v>0</v>
      </c>
      <c r="Y224" s="78">
        <v>0</v>
      </c>
      <c r="Z224" s="77">
        <v>0</v>
      </c>
      <c r="AA224" s="68">
        <v>0</v>
      </c>
      <c r="AB224" s="68">
        <v>0</v>
      </c>
      <c r="AC224" s="78">
        <v>0</v>
      </c>
      <c r="AD224" s="77">
        <v>3525.3656658968439</v>
      </c>
      <c r="AE224" s="68">
        <v>0</v>
      </c>
      <c r="AF224" s="68">
        <v>0</v>
      </c>
      <c r="AG224" s="78">
        <v>3525.3656658968439</v>
      </c>
      <c r="AH224" s="77">
        <v>715.6071362586606</v>
      </c>
      <c r="AI224" s="68">
        <v>0</v>
      </c>
      <c r="AJ224" s="78">
        <v>715.6071362586606</v>
      </c>
      <c r="AK224" s="77">
        <v>0</v>
      </c>
      <c r="AL224" s="68">
        <v>0</v>
      </c>
      <c r="AM224" s="68">
        <v>0</v>
      </c>
      <c r="AN224" s="78">
        <v>0</v>
      </c>
      <c r="AO224" s="74">
        <v>4240.9728021555047</v>
      </c>
    </row>
    <row r="225" spans="1:41" x14ac:dyDescent="0.25">
      <c r="A225" s="70">
        <v>40</v>
      </c>
      <c r="B225" s="66" t="s">
        <v>80</v>
      </c>
      <c r="C225" s="65">
        <v>312</v>
      </c>
      <c r="D225" s="65" t="s">
        <v>284</v>
      </c>
      <c r="E225" s="65">
        <v>1</v>
      </c>
      <c r="F225" s="65" t="s">
        <v>37</v>
      </c>
      <c r="G225" s="66" t="s">
        <v>226</v>
      </c>
      <c r="H225" s="66" t="s">
        <v>259</v>
      </c>
      <c r="I225" s="66">
        <v>403320</v>
      </c>
      <c r="J225" s="67">
        <v>12</v>
      </c>
      <c r="K225" s="100">
        <v>2</v>
      </c>
      <c r="L225" s="67" t="s">
        <v>41</v>
      </c>
      <c r="M225" s="82" t="s">
        <v>41</v>
      </c>
      <c r="N225" s="77">
        <v>1231</v>
      </c>
      <c r="O225" s="68">
        <v>0</v>
      </c>
      <c r="P225" s="68">
        <v>0</v>
      </c>
      <c r="Q225" s="78">
        <v>1231</v>
      </c>
      <c r="R225" s="77">
        <v>0</v>
      </c>
      <c r="S225" s="68">
        <v>0</v>
      </c>
      <c r="T225" s="68">
        <v>0</v>
      </c>
      <c r="U225" s="78">
        <v>0</v>
      </c>
      <c r="V225" s="77">
        <v>0</v>
      </c>
      <c r="W225" s="68">
        <v>0</v>
      </c>
      <c r="X225" s="68">
        <v>0</v>
      </c>
      <c r="Y225" s="78">
        <v>0</v>
      </c>
      <c r="Z225" s="77">
        <v>0</v>
      </c>
      <c r="AA225" s="68">
        <v>0</v>
      </c>
      <c r="AB225" s="68">
        <v>0</v>
      </c>
      <c r="AC225" s="78">
        <v>0</v>
      </c>
      <c r="AD225" s="77">
        <v>3174.6343341031566</v>
      </c>
      <c r="AE225" s="68">
        <v>0</v>
      </c>
      <c r="AF225" s="68">
        <v>0</v>
      </c>
      <c r="AG225" s="78">
        <v>3174.6343341031566</v>
      </c>
      <c r="AH225" s="77">
        <v>644.41286374133949</v>
      </c>
      <c r="AI225" s="68">
        <v>0</v>
      </c>
      <c r="AJ225" s="78">
        <v>644.41286374133949</v>
      </c>
      <c r="AK225" s="77">
        <v>0</v>
      </c>
      <c r="AL225" s="68">
        <v>0</v>
      </c>
      <c r="AM225" s="68">
        <v>0</v>
      </c>
      <c r="AN225" s="78">
        <v>0</v>
      </c>
      <c r="AO225" s="74">
        <v>3819.0471978444962</v>
      </c>
    </row>
    <row r="226" spans="1:41" x14ac:dyDescent="0.25">
      <c r="A226" s="70">
        <v>60</v>
      </c>
      <c r="B226" s="67" t="s">
        <v>42</v>
      </c>
      <c r="C226" s="65">
        <v>313</v>
      </c>
      <c r="D226" s="65" t="s">
        <v>285</v>
      </c>
      <c r="E226" s="65">
        <v>1</v>
      </c>
      <c r="F226" s="67" t="s">
        <v>52</v>
      </c>
      <c r="G226" s="67" t="s">
        <v>286</v>
      </c>
      <c r="H226" s="67" t="s">
        <v>287</v>
      </c>
      <c r="I226" s="67">
        <v>601203</v>
      </c>
      <c r="J226" s="67">
        <v>12</v>
      </c>
      <c r="K226" s="100">
        <v>3</v>
      </c>
      <c r="L226" s="67" t="s">
        <v>51</v>
      </c>
      <c r="M226" s="82" t="s">
        <v>51</v>
      </c>
      <c r="N226" s="77">
        <v>142</v>
      </c>
      <c r="O226" s="68">
        <v>7</v>
      </c>
      <c r="P226" s="68">
        <v>14</v>
      </c>
      <c r="Q226" s="78">
        <v>163</v>
      </c>
      <c r="R226" s="77">
        <v>1288.079365835117</v>
      </c>
      <c r="S226" s="68">
        <v>9.5342976006734297</v>
      </c>
      <c r="T226" s="68">
        <v>51.045516477696495</v>
      </c>
      <c r="U226" s="78">
        <v>1348.6591799134869</v>
      </c>
      <c r="V226" s="77">
        <v>0</v>
      </c>
      <c r="W226" s="68">
        <v>10.38903906183662</v>
      </c>
      <c r="X226" s="68">
        <v>0.50623921480710332</v>
      </c>
      <c r="Y226" s="78">
        <v>10.895278276643722</v>
      </c>
      <c r="Z226" s="77">
        <v>0</v>
      </c>
      <c r="AA226" s="68">
        <v>14.972677898738731</v>
      </c>
      <c r="AB226" s="68">
        <v>8.8444958724213176</v>
      </c>
      <c r="AC226" s="78">
        <v>23.81717377116005</v>
      </c>
      <c r="AD226" s="77">
        <v>382.96321889625278</v>
      </c>
      <c r="AE226" s="68">
        <v>3.557243323181003</v>
      </c>
      <c r="AF226" s="68">
        <v>14.325731709791331</v>
      </c>
      <c r="AG226" s="78">
        <v>400.84619392922514</v>
      </c>
      <c r="AH226" s="77">
        <v>0</v>
      </c>
      <c r="AI226" s="68">
        <v>0</v>
      </c>
      <c r="AJ226" s="78">
        <v>0</v>
      </c>
      <c r="AK226" s="77">
        <v>0</v>
      </c>
      <c r="AL226" s="68">
        <v>709.05</v>
      </c>
      <c r="AM226" s="68">
        <v>0</v>
      </c>
      <c r="AN226" s="78">
        <v>709.05</v>
      </c>
      <c r="AO226" s="74">
        <v>2493.2678258905162</v>
      </c>
    </row>
    <row r="227" spans="1:41" x14ac:dyDescent="0.25">
      <c r="A227" s="70">
        <v>60</v>
      </c>
      <c r="B227" s="67" t="s">
        <v>42</v>
      </c>
      <c r="C227" s="65">
        <v>313</v>
      </c>
      <c r="D227" s="65" t="s">
        <v>285</v>
      </c>
      <c r="E227" s="65">
        <v>1</v>
      </c>
      <c r="F227" s="66" t="s">
        <v>52</v>
      </c>
      <c r="G227" s="67" t="s">
        <v>288</v>
      </c>
      <c r="H227" s="67" t="s">
        <v>289</v>
      </c>
      <c r="I227" s="67">
        <v>601774</v>
      </c>
      <c r="J227" s="67">
        <v>12</v>
      </c>
      <c r="K227" s="100">
        <v>3</v>
      </c>
      <c r="L227" s="67" t="s">
        <v>51</v>
      </c>
      <c r="M227" s="82" t="s">
        <v>51</v>
      </c>
      <c r="N227" s="77">
        <v>154</v>
      </c>
      <c r="O227" s="68">
        <v>7</v>
      </c>
      <c r="P227" s="68">
        <v>15</v>
      </c>
      <c r="Q227" s="78">
        <v>176</v>
      </c>
      <c r="R227" s="77">
        <v>1390.8096220060158</v>
      </c>
      <c r="S227" s="68">
        <v>10.294701703794624</v>
      </c>
      <c r="T227" s="68">
        <v>55.116631288801123</v>
      </c>
      <c r="U227" s="78">
        <v>1456.2209549986114</v>
      </c>
      <c r="V227" s="77">
        <v>0</v>
      </c>
      <c r="W227" s="68">
        <v>11.217612729345063</v>
      </c>
      <c r="X227" s="68">
        <v>0.54661412150951028</v>
      </c>
      <c r="Y227" s="78">
        <v>11.764226850854573</v>
      </c>
      <c r="Z227" s="77">
        <v>0</v>
      </c>
      <c r="AA227" s="68">
        <v>16.166817853852866</v>
      </c>
      <c r="AB227" s="68">
        <v>9.5498851137800731</v>
      </c>
      <c r="AC227" s="78">
        <v>25.716702967632941</v>
      </c>
      <c r="AD227" s="77">
        <v>413.50629770392942</v>
      </c>
      <c r="AE227" s="68">
        <v>3.8409498458886908</v>
      </c>
      <c r="AF227" s="68">
        <v>15.46827472959064</v>
      </c>
      <c r="AG227" s="78">
        <v>432.81552227940875</v>
      </c>
      <c r="AH227" s="77">
        <v>0</v>
      </c>
      <c r="AI227" s="68">
        <v>0</v>
      </c>
      <c r="AJ227" s="78">
        <v>0</v>
      </c>
      <c r="AK227" s="77">
        <v>0</v>
      </c>
      <c r="AL227" s="68">
        <v>765.59999999999991</v>
      </c>
      <c r="AM227" s="68">
        <v>0</v>
      </c>
      <c r="AN227" s="78">
        <v>765.59999999999991</v>
      </c>
      <c r="AO227" s="74">
        <v>2692.1174070965076</v>
      </c>
    </row>
    <row r="228" spans="1:41" x14ac:dyDescent="0.25">
      <c r="A228" s="70">
        <v>60</v>
      </c>
      <c r="B228" s="66" t="s">
        <v>42</v>
      </c>
      <c r="C228" s="65">
        <v>313</v>
      </c>
      <c r="D228" s="66" t="s">
        <v>285</v>
      </c>
      <c r="E228" s="65">
        <v>1</v>
      </c>
      <c r="F228" s="66" t="s">
        <v>52</v>
      </c>
      <c r="G228" s="66" t="s">
        <v>288</v>
      </c>
      <c r="H228" s="66" t="s">
        <v>290</v>
      </c>
      <c r="I228" s="66">
        <v>601776</v>
      </c>
      <c r="J228" s="67">
        <v>12</v>
      </c>
      <c r="K228" s="101">
        <v>3</v>
      </c>
      <c r="L228" s="66" t="s">
        <v>51</v>
      </c>
      <c r="M228" s="83" t="s">
        <v>51</v>
      </c>
      <c r="N228" s="77">
        <v>582</v>
      </c>
      <c r="O228" s="68">
        <v>27</v>
      </c>
      <c r="P228" s="68">
        <v>57</v>
      </c>
      <c r="Q228" s="78">
        <v>666</v>
      </c>
      <c r="R228" s="77">
        <v>5262.9500469091281</v>
      </c>
      <c r="S228" s="68">
        <v>38.95608712913193</v>
      </c>
      <c r="T228" s="68">
        <v>208.56634339966789</v>
      </c>
      <c r="U228" s="78">
        <v>5510.4724774379283</v>
      </c>
      <c r="V228" s="77">
        <v>0</v>
      </c>
      <c r="W228" s="68">
        <v>42.448466350817114</v>
      </c>
      <c r="X228" s="68">
        <v>2.0684375279848513</v>
      </c>
      <c r="Y228" s="78">
        <v>44.516903878801962</v>
      </c>
      <c r="Z228" s="77">
        <v>0</v>
      </c>
      <c r="AA228" s="68">
        <v>61.176708469693217</v>
      </c>
      <c r="AB228" s="68">
        <v>36.137633441917771</v>
      </c>
      <c r="AC228" s="78">
        <v>97.314341911610995</v>
      </c>
      <c r="AD228" s="77">
        <v>1564.7454219932783</v>
      </c>
      <c r="AE228" s="68">
        <v>14.534503394101522</v>
      </c>
      <c r="AF228" s="68">
        <v>58.533357783564576</v>
      </c>
      <c r="AG228" s="78">
        <v>1637.8132831709443</v>
      </c>
      <c r="AH228" s="77">
        <v>0</v>
      </c>
      <c r="AI228" s="68">
        <v>0</v>
      </c>
      <c r="AJ228" s="78">
        <v>0</v>
      </c>
      <c r="AK228" s="77">
        <v>0</v>
      </c>
      <c r="AL228" s="68">
        <v>2897.1</v>
      </c>
      <c r="AM228" s="68">
        <v>0</v>
      </c>
      <c r="AN228" s="78">
        <v>2897.1</v>
      </c>
      <c r="AO228" s="74">
        <v>10187.217006399285</v>
      </c>
    </row>
    <row r="229" spans="1:41" x14ac:dyDescent="0.25">
      <c r="A229" s="70">
        <v>60</v>
      </c>
      <c r="B229" s="67" t="s">
        <v>42</v>
      </c>
      <c r="C229" s="65">
        <v>313</v>
      </c>
      <c r="D229" s="66" t="s">
        <v>285</v>
      </c>
      <c r="E229" s="65">
        <v>1</v>
      </c>
      <c r="F229" s="66" t="s">
        <v>52</v>
      </c>
      <c r="G229" s="66" t="s">
        <v>288</v>
      </c>
      <c r="H229" s="66" t="s">
        <v>291</v>
      </c>
      <c r="I229" s="66">
        <v>601773</v>
      </c>
      <c r="J229" s="67">
        <v>12</v>
      </c>
      <c r="K229" s="100">
        <v>3</v>
      </c>
      <c r="L229" s="67" t="s">
        <v>51</v>
      </c>
      <c r="M229" s="82" t="s">
        <v>51</v>
      </c>
      <c r="N229" s="77">
        <v>1909</v>
      </c>
      <c r="O229" s="68">
        <v>88</v>
      </c>
      <c r="P229" s="68">
        <v>187</v>
      </c>
      <c r="Q229" s="78">
        <v>2184</v>
      </c>
      <c r="R229" s="77">
        <v>17258.683036711016</v>
      </c>
      <c r="S229" s="68">
        <v>127.74788932436056</v>
      </c>
      <c r="T229" s="68">
        <v>683.94728826557753</v>
      </c>
      <c r="U229" s="78">
        <v>18070.378214300956</v>
      </c>
      <c r="V229" s="77">
        <v>0</v>
      </c>
      <c r="W229" s="68">
        <v>139.20037614141827</v>
      </c>
      <c r="X229" s="68">
        <v>6.7829843260043781</v>
      </c>
      <c r="Y229" s="78">
        <v>145.98336046742264</v>
      </c>
      <c r="Z229" s="77">
        <v>0</v>
      </c>
      <c r="AA229" s="68">
        <v>200.61551245917414</v>
      </c>
      <c r="AB229" s="68">
        <v>118.50539254827089</v>
      </c>
      <c r="AC229" s="78">
        <v>319.120905007445</v>
      </c>
      <c r="AD229" s="77">
        <v>5131.237239689669</v>
      </c>
      <c r="AE229" s="68">
        <v>47.662695814891471</v>
      </c>
      <c r="AF229" s="68">
        <v>191.94722732628384</v>
      </c>
      <c r="AG229" s="78">
        <v>5370.8471628308444</v>
      </c>
      <c r="AH229" s="77">
        <v>0</v>
      </c>
      <c r="AI229" s="68">
        <v>0</v>
      </c>
      <c r="AJ229" s="78">
        <v>0</v>
      </c>
      <c r="AK229" s="77">
        <v>0</v>
      </c>
      <c r="AL229" s="68">
        <v>9500.4</v>
      </c>
      <c r="AM229" s="68">
        <v>0</v>
      </c>
      <c r="AN229" s="78">
        <v>9500.4</v>
      </c>
      <c r="AO229" s="74">
        <v>33406.729642606668</v>
      </c>
    </row>
    <row r="230" spans="1:41" x14ac:dyDescent="0.25">
      <c r="A230" s="70">
        <v>60</v>
      </c>
      <c r="B230" s="67" t="s">
        <v>42</v>
      </c>
      <c r="C230" s="65">
        <v>313</v>
      </c>
      <c r="D230" s="65" t="s">
        <v>285</v>
      </c>
      <c r="E230" s="65">
        <v>1</v>
      </c>
      <c r="F230" s="66" t="s">
        <v>52</v>
      </c>
      <c r="G230" s="67" t="s">
        <v>44</v>
      </c>
      <c r="H230" s="67" t="s">
        <v>45</v>
      </c>
      <c r="I230" s="67">
        <v>601600</v>
      </c>
      <c r="J230" s="67">
        <v>12</v>
      </c>
      <c r="K230" s="100">
        <v>3</v>
      </c>
      <c r="L230" s="67" t="s">
        <v>51</v>
      </c>
      <c r="M230" s="82" t="s">
        <v>51</v>
      </c>
      <c r="N230" s="77">
        <v>5369</v>
      </c>
      <c r="O230" s="68">
        <v>247</v>
      </c>
      <c r="P230" s="68">
        <v>527</v>
      </c>
      <c r="Q230" s="78">
        <v>6143</v>
      </c>
      <c r="R230" s="77">
        <v>48543.997204448613</v>
      </c>
      <c r="S230" s="68">
        <v>359.32018503642257</v>
      </c>
      <c r="T230" s="68">
        <v>1923.7583295858255</v>
      </c>
      <c r="U230" s="78">
        <v>50827.075719070861</v>
      </c>
      <c r="V230" s="77">
        <v>0</v>
      </c>
      <c r="W230" s="68">
        <v>391.53292611571993</v>
      </c>
      <c r="X230" s="68">
        <v>19.078696297914327</v>
      </c>
      <c r="Y230" s="78">
        <v>410.61162241363428</v>
      </c>
      <c r="Z230" s="77">
        <v>0</v>
      </c>
      <c r="AA230" s="68">
        <v>564.2770572512394</v>
      </c>
      <c r="AB230" s="68">
        <v>333.32354689744875</v>
      </c>
      <c r="AC230" s="78">
        <v>897.60060414868815</v>
      </c>
      <c r="AD230" s="77">
        <v>14432.779470427489</v>
      </c>
      <c r="AE230" s="68">
        <v>134.06224376871717</v>
      </c>
      <c r="AF230" s="68">
        <v>539.89552081747331</v>
      </c>
      <c r="AG230" s="78">
        <v>15106.737235013681</v>
      </c>
      <c r="AH230" s="77">
        <v>0</v>
      </c>
      <c r="AI230" s="68">
        <v>0</v>
      </c>
      <c r="AJ230" s="78">
        <v>0</v>
      </c>
      <c r="AK230" s="77">
        <v>0</v>
      </c>
      <c r="AL230" s="68">
        <v>26722.05</v>
      </c>
      <c r="AM230" s="68">
        <v>0</v>
      </c>
      <c r="AN230" s="78">
        <v>26722.05</v>
      </c>
      <c r="AO230" s="74">
        <v>93964.075180646876</v>
      </c>
    </row>
    <row r="231" spans="1:41" x14ac:dyDescent="0.25">
      <c r="A231" s="70">
        <v>60</v>
      </c>
      <c r="B231" s="67" t="s">
        <v>42</v>
      </c>
      <c r="C231" s="65">
        <v>313</v>
      </c>
      <c r="D231" s="66" t="s">
        <v>285</v>
      </c>
      <c r="E231" s="65">
        <v>1</v>
      </c>
      <c r="F231" s="66" t="s">
        <v>52</v>
      </c>
      <c r="G231" s="66" t="s">
        <v>288</v>
      </c>
      <c r="H231" s="66" t="s">
        <v>292</v>
      </c>
      <c r="I231" s="66">
        <v>601690</v>
      </c>
      <c r="J231" s="67">
        <v>12</v>
      </c>
      <c r="K231" s="101">
        <v>3</v>
      </c>
      <c r="L231" s="66" t="s">
        <v>51</v>
      </c>
      <c r="M231" s="83" t="s">
        <v>51</v>
      </c>
      <c r="N231" s="77">
        <v>236</v>
      </c>
      <c r="O231" s="68">
        <v>11</v>
      </c>
      <c r="P231" s="68">
        <v>23</v>
      </c>
      <c r="Q231" s="78">
        <v>270</v>
      </c>
      <c r="R231" s="77">
        <v>2133.6283973955924</v>
      </c>
      <c r="S231" s="68">
        <v>15.793008295594026</v>
      </c>
      <c r="T231" s="68">
        <v>84.55392299986535</v>
      </c>
      <c r="U231" s="78">
        <v>2233.9753286910518</v>
      </c>
      <c r="V231" s="77">
        <v>0</v>
      </c>
      <c r="W231" s="68">
        <v>17.208837709790721</v>
      </c>
      <c r="X231" s="68">
        <v>0.83855575458845322</v>
      </c>
      <c r="Y231" s="78">
        <v>18.047393464379173</v>
      </c>
      <c r="Z231" s="77">
        <v>0</v>
      </c>
      <c r="AA231" s="68">
        <v>24.801368298524277</v>
      </c>
      <c r="AB231" s="68">
        <v>14.65039193591261</v>
      </c>
      <c r="AC231" s="78">
        <v>39.45176023443689</v>
      </c>
      <c r="AD231" s="77">
        <v>634.35625215943719</v>
      </c>
      <c r="AE231" s="68">
        <v>5.8923662408519677</v>
      </c>
      <c r="AF231" s="68">
        <v>23.729739641985638</v>
      </c>
      <c r="AG231" s="78">
        <v>663.97835804227475</v>
      </c>
      <c r="AH231" s="77">
        <v>0</v>
      </c>
      <c r="AI231" s="68">
        <v>0</v>
      </c>
      <c r="AJ231" s="78">
        <v>0</v>
      </c>
      <c r="AK231" s="77">
        <v>0</v>
      </c>
      <c r="AL231" s="68">
        <v>1174.5</v>
      </c>
      <c r="AM231" s="68">
        <v>0</v>
      </c>
      <c r="AN231" s="78">
        <v>1174.5</v>
      </c>
      <c r="AO231" s="74">
        <v>4129.9528404321427</v>
      </c>
    </row>
    <row r="232" spans="1:41" x14ac:dyDescent="0.25">
      <c r="A232" s="70">
        <v>60</v>
      </c>
      <c r="B232" s="67" t="s">
        <v>42</v>
      </c>
      <c r="C232" s="65">
        <v>313</v>
      </c>
      <c r="D232" s="66" t="s">
        <v>285</v>
      </c>
      <c r="E232" s="65">
        <v>1</v>
      </c>
      <c r="F232" s="66" t="s">
        <v>52</v>
      </c>
      <c r="G232" s="67" t="s">
        <v>288</v>
      </c>
      <c r="H232" s="67" t="s">
        <v>293</v>
      </c>
      <c r="I232" s="67">
        <v>601625</v>
      </c>
      <c r="J232" s="67">
        <v>12</v>
      </c>
      <c r="K232" s="101">
        <v>3</v>
      </c>
      <c r="L232" s="67" t="s">
        <v>51</v>
      </c>
      <c r="M232" s="83" t="s">
        <v>51</v>
      </c>
      <c r="N232" s="77">
        <v>165</v>
      </c>
      <c r="O232" s="68">
        <v>8</v>
      </c>
      <c r="P232" s="68">
        <v>16</v>
      </c>
      <c r="Q232" s="78">
        <v>189</v>
      </c>
      <c r="R232" s="77">
        <v>1493.5398781769147</v>
      </c>
      <c r="S232" s="68">
        <v>11.055105806915817</v>
      </c>
      <c r="T232" s="68">
        <v>59.187746099905745</v>
      </c>
      <c r="U232" s="78">
        <v>1563.7827300837364</v>
      </c>
      <c r="V232" s="77">
        <v>0</v>
      </c>
      <c r="W232" s="68">
        <v>12.046186396853503</v>
      </c>
      <c r="X232" s="68">
        <v>0.58698902821191723</v>
      </c>
      <c r="Y232" s="78">
        <v>12.633175425065421</v>
      </c>
      <c r="Z232" s="77">
        <v>0</v>
      </c>
      <c r="AA232" s="68">
        <v>17.360957808966994</v>
      </c>
      <c r="AB232" s="68">
        <v>10.255274355138827</v>
      </c>
      <c r="AC232" s="78">
        <v>27.616232164105821</v>
      </c>
      <c r="AD232" s="77">
        <v>444.049376511606</v>
      </c>
      <c r="AE232" s="68">
        <v>4.1246563685963773</v>
      </c>
      <c r="AF232" s="68">
        <v>16.610817749389948</v>
      </c>
      <c r="AG232" s="78">
        <v>464.78485062959231</v>
      </c>
      <c r="AH232" s="77">
        <v>0</v>
      </c>
      <c r="AI232" s="68">
        <v>0</v>
      </c>
      <c r="AJ232" s="78">
        <v>0</v>
      </c>
      <c r="AK232" s="77">
        <v>0</v>
      </c>
      <c r="AL232" s="68">
        <v>822.15</v>
      </c>
      <c r="AM232" s="68">
        <v>0</v>
      </c>
      <c r="AN232" s="78">
        <v>822.15</v>
      </c>
      <c r="AO232" s="74">
        <v>2890.9669883024999</v>
      </c>
    </row>
    <row r="233" spans="1:41" x14ac:dyDescent="0.25">
      <c r="A233" s="70">
        <v>60</v>
      </c>
      <c r="B233" s="67" t="s">
        <v>42</v>
      </c>
      <c r="C233" s="65">
        <v>313</v>
      </c>
      <c r="D233" s="65" t="s">
        <v>285</v>
      </c>
      <c r="E233" s="65">
        <v>1</v>
      </c>
      <c r="F233" s="66" t="s">
        <v>52</v>
      </c>
      <c r="G233" s="67" t="s">
        <v>288</v>
      </c>
      <c r="H233" s="67" t="s">
        <v>294</v>
      </c>
      <c r="I233" s="67">
        <v>601635</v>
      </c>
      <c r="J233" s="67">
        <v>12</v>
      </c>
      <c r="K233" s="100">
        <v>3</v>
      </c>
      <c r="L233" s="67" t="s">
        <v>51</v>
      </c>
      <c r="M233" s="82" t="s">
        <v>51</v>
      </c>
      <c r="N233" s="77">
        <v>1032</v>
      </c>
      <c r="O233" s="68">
        <v>47</v>
      </c>
      <c r="P233" s="68">
        <v>101</v>
      </c>
      <c r="Q233" s="78">
        <v>1180</v>
      </c>
      <c r="R233" s="77">
        <v>9324.7463293585151</v>
      </c>
      <c r="S233" s="68">
        <v>69.021295514077593</v>
      </c>
      <c r="T233" s="68">
        <v>369.53195977718934</v>
      </c>
      <c r="U233" s="78">
        <v>9763.2995846497815</v>
      </c>
      <c r="V233" s="77">
        <v>0</v>
      </c>
      <c r="W233" s="68">
        <v>75.208994435381669</v>
      </c>
      <c r="X233" s="68">
        <v>3.664799223756944</v>
      </c>
      <c r="Y233" s="78">
        <v>78.873793659138613</v>
      </c>
      <c r="Z233" s="77">
        <v>0</v>
      </c>
      <c r="AA233" s="68">
        <v>108.39116515651351</v>
      </c>
      <c r="AB233" s="68">
        <v>64.027638831025484</v>
      </c>
      <c r="AC233" s="78">
        <v>172.41880398753898</v>
      </c>
      <c r="AD233" s="77">
        <v>2772.3717686967993</v>
      </c>
      <c r="AE233" s="68">
        <v>25.751822830390083</v>
      </c>
      <c r="AF233" s="68">
        <v>103.70775102793723</v>
      </c>
      <c r="AG233" s="78">
        <v>2901.8313425551269</v>
      </c>
      <c r="AH233" s="77">
        <v>0</v>
      </c>
      <c r="AI233" s="68">
        <v>0</v>
      </c>
      <c r="AJ233" s="78">
        <v>0</v>
      </c>
      <c r="AK233" s="77">
        <v>0</v>
      </c>
      <c r="AL233" s="68">
        <v>5133</v>
      </c>
      <c r="AM233" s="68">
        <v>0</v>
      </c>
      <c r="AN233" s="78">
        <v>5133</v>
      </c>
      <c r="AO233" s="74">
        <v>18049.423524851583</v>
      </c>
    </row>
    <row r="234" spans="1:41" x14ac:dyDescent="0.25">
      <c r="A234" s="70">
        <v>60</v>
      </c>
      <c r="B234" s="67" t="s">
        <v>42</v>
      </c>
      <c r="C234" s="65">
        <v>313</v>
      </c>
      <c r="D234" s="65" t="s">
        <v>285</v>
      </c>
      <c r="E234" s="65">
        <v>1</v>
      </c>
      <c r="F234" s="67" t="s">
        <v>52</v>
      </c>
      <c r="G234" s="67" t="s">
        <v>295</v>
      </c>
      <c r="H234" s="67" t="s">
        <v>296</v>
      </c>
      <c r="I234" s="67">
        <v>600000</v>
      </c>
      <c r="J234" s="67">
        <v>12</v>
      </c>
      <c r="K234" s="100">
        <v>3</v>
      </c>
      <c r="L234" s="67" t="s">
        <v>51</v>
      </c>
      <c r="M234" s="82" t="s">
        <v>51</v>
      </c>
      <c r="N234" s="77">
        <v>249</v>
      </c>
      <c r="O234" s="68">
        <v>11</v>
      </c>
      <c r="P234" s="68">
        <v>24</v>
      </c>
      <c r="Q234" s="78">
        <v>284</v>
      </c>
      <c r="R234" s="77">
        <v>2244.2609809642527</v>
      </c>
      <c r="S234" s="68">
        <v>16.611905022032236</v>
      </c>
      <c r="T234" s="68">
        <v>88.93820048874727</v>
      </c>
      <c r="U234" s="78">
        <v>2349.8110864750324</v>
      </c>
      <c r="V234" s="77">
        <v>0</v>
      </c>
      <c r="W234" s="68">
        <v>18.101147813261349</v>
      </c>
      <c r="X234" s="68">
        <v>0.88203642334489163</v>
      </c>
      <c r="Y234" s="78">
        <v>18.983184236606242</v>
      </c>
      <c r="Z234" s="77">
        <v>0</v>
      </c>
      <c r="AA234" s="68">
        <v>26.087365173262576</v>
      </c>
      <c r="AB234" s="68">
        <v>15.410041888145116</v>
      </c>
      <c r="AC234" s="78">
        <v>41.497407061407692</v>
      </c>
      <c r="AD234" s="77">
        <v>667.24879856770428</v>
      </c>
      <c r="AE234" s="68">
        <v>6.1978963422294777</v>
      </c>
      <c r="AF234" s="68">
        <v>24.960170586384894</v>
      </c>
      <c r="AG234" s="78">
        <v>698.40686549631869</v>
      </c>
      <c r="AH234" s="77">
        <v>0</v>
      </c>
      <c r="AI234" s="68">
        <v>0</v>
      </c>
      <c r="AJ234" s="78">
        <v>0</v>
      </c>
      <c r="AK234" s="77">
        <v>0</v>
      </c>
      <c r="AL234" s="68">
        <v>1235.3999999999999</v>
      </c>
      <c r="AM234" s="68">
        <v>0</v>
      </c>
      <c r="AN234" s="78">
        <v>1235.3999999999999</v>
      </c>
      <c r="AO234" s="74">
        <v>4344.0985432693651</v>
      </c>
    </row>
    <row r="235" spans="1:41" x14ac:dyDescent="0.25">
      <c r="A235" s="70" t="s">
        <v>78</v>
      </c>
      <c r="B235" s="66" t="s">
        <v>78</v>
      </c>
      <c r="C235" s="65">
        <v>313</v>
      </c>
      <c r="D235" s="66" t="s">
        <v>285</v>
      </c>
      <c r="E235" s="65">
        <v>2</v>
      </c>
      <c r="F235" s="66" t="s">
        <v>52</v>
      </c>
      <c r="G235" s="67" t="s">
        <v>78</v>
      </c>
      <c r="H235" s="66" t="s">
        <v>79</v>
      </c>
      <c r="I235" s="66" t="s">
        <v>40</v>
      </c>
      <c r="J235" s="67">
        <v>12</v>
      </c>
      <c r="K235" s="100">
        <v>3</v>
      </c>
      <c r="L235" s="67" t="s">
        <v>51</v>
      </c>
      <c r="M235" s="83" t="s">
        <v>51</v>
      </c>
      <c r="N235" s="77">
        <v>1919</v>
      </c>
      <c r="O235" s="68">
        <v>99</v>
      </c>
      <c r="P235" s="68">
        <v>188</v>
      </c>
      <c r="Q235" s="78">
        <v>2206</v>
      </c>
      <c r="R235" s="77">
        <v>17432.534239461766</v>
      </c>
      <c r="S235" s="68">
        <v>129.0347270373349</v>
      </c>
      <c r="T235" s="68">
        <v>-17561.5689664991</v>
      </c>
      <c r="U235" s="78">
        <v>0</v>
      </c>
      <c r="V235" s="77">
        <v>0</v>
      </c>
      <c r="W235" s="68">
        <v>140.60257773258641</v>
      </c>
      <c r="X235" s="68">
        <v>-140.60257773258641</v>
      </c>
      <c r="Y235" s="78">
        <v>0</v>
      </c>
      <c r="Z235" s="77">
        <v>0</v>
      </c>
      <c r="AA235" s="68">
        <v>202.63636469090576</v>
      </c>
      <c r="AB235" s="68">
        <v>-202.63636469090576</v>
      </c>
      <c r="AC235" s="78">
        <v>0</v>
      </c>
      <c r="AD235" s="77">
        <v>5182.9255269026607</v>
      </c>
      <c r="AE235" s="68">
        <v>48.142814545627566</v>
      </c>
      <c r="AF235" s="68">
        <v>-5231.0683414482883</v>
      </c>
      <c r="AG235" s="78">
        <v>0</v>
      </c>
      <c r="AH235" s="77">
        <v>0</v>
      </c>
      <c r="AI235" s="68">
        <v>0</v>
      </c>
      <c r="AJ235" s="78">
        <v>0</v>
      </c>
      <c r="AK235" s="77">
        <v>0</v>
      </c>
      <c r="AL235" s="68">
        <v>0</v>
      </c>
      <c r="AM235" s="68">
        <v>0</v>
      </c>
      <c r="AN235" s="78">
        <v>0</v>
      </c>
      <c r="AO235" s="74">
        <v>0</v>
      </c>
    </row>
    <row r="236" spans="1:41" x14ac:dyDescent="0.25">
      <c r="A236" s="70" t="s">
        <v>78</v>
      </c>
      <c r="B236" s="67" t="s">
        <v>78</v>
      </c>
      <c r="C236" s="65">
        <v>313</v>
      </c>
      <c r="D236" s="65" t="s">
        <v>285</v>
      </c>
      <c r="E236" s="65">
        <v>2</v>
      </c>
      <c r="F236" s="65" t="s">
        <v>52</v>
      </c>
      <c r="G236" s="67" t="s">
        <v>78</v>
      </c>
      <c r="H236" s="66" t="s">
        <v>79</v>
      </c>
      <c r="I236" s="66" t="s">
        <v>40</v>
      </c>
      <c r="J236" s="67">
        <v>12</v>
      </c>
      <c r="K236" s="100">
        <v>3</v>
      </c>
      <c r="L236" s="67" t="s">
        <v>51</v>
      </c>
      <c r="M236" s="82" t="s">
        <v>51</v>
      </c>
      <c r="N236" s="77">
        <v>636</v>
      </c>
      <c r="O236" s="68">
        <v>33</v>
      </c>
      <c r="P236" s="68">
        <v>62</v>
      </c>
      <c r="Q236" s="78">
        <v>731</v>
      </c>
      <c r="R236" s="77">
        <v>5776.601327763623</v>
      </c>
      <c r="S236" s="68">
        <v>42.758107644737898</v>
      </c>
      <c r="T236" s="68">
        <v>-5819.3594354083607</v>
      </c>
      <c r="U236" s="78">
        <v>0</v>
      </c>
      <c r="V236" s="77">
        <v>0</v>
      </c>
      <c r="W236" s="68">
        <v>46.591334688359318</v>
      </c>
      <c r="X236" s="68">
        <v>-46.591334688359318</v>
      </c>
      <c r="Y236" s="78">
        <v>0</v>
      </c>
      <c r="Z236" s="77">
        <v>0</v>
      </c>
      <c r="AA236" s="68">
        <v>67.147408245263875</v>
      </c>
      <c r="AB236" s="68">
        <v>-67.147408245263875</v>
      </c>
      <c r="AC236" s="78">
        <v>0</v>
      </c>
      <c r="AD236" s="77">
        <v>1717.4608160316614</v>
      </c>
      <c r="AE236" s="68">
        <v>15.953036007639957</v>
      </c>
      <c r="AF236" s="68">
        <v>-1733.4138520393012</v>
      </c>
      <c r="AG236" s="78">
        <v>0</v>
      </c>
      <c r="AH236" s="77">
        <v>0</v>
      </c>
      <c r="AI236" s="68">
        <v>0</v>
      </c>
      <c r="AJ236" s="78">
        <v>0</v>
      </c>
      <c r="AK236" s="77">
        <v>0</v>
      </c>
      <c r="AL236" s="68">
        <v>0</v>
      </c>
      <c r="AM236" s="68">
        <v>0</v>
      </c>
      <c r="AN236" s="78">
        <v>0</v>
      </c>
      <c r="AO236" s="74">
        <v>0</v>
      </c>
    </row>
    <row r="237" spans="1:41" x14ac:dyDescent="0.25">
      <c r="A237" s="70" t="s">
        <v>78</v>
      </c>
      <c r="B237" s="66" t="s">
        <v>78</v>
      </c>
      <c r="C237" s="65">
        <v>313</v>
      </c>
      <c r="D237" s="65" t="s">
        <v>285</v>
      </c>
      <c r="E237" s="65">
        <v>2</v>
      </c>
      <c r="F237" s="65" t="s">
        <v>52</v>
      </c>
      <c r="G237" s="67" t="s">
        <v>78</v>
      </c>
      <c r="H237" s="66" t="s">
        <v>79</v>
      </c>
      <c r="I237" s="66" t="s">
        <v>40</v>
      </c>
      <c r="J237" s="67">
        <v>12</v>
      </c>
      <c r="K237" s="100">
        <v>3</v>
      </c>
      <c r="L237" s="67" t="s">
        <v>51</v>
      </c>
      <c r="M237" s="82" t="s">
        <v>51</v>
      </c>
      <c r="N237" s="77">
        <v>245</v>
      </c>
      <c r="O237" s="68">
        <v>13</v>
      </c>
      <c r="P237" s="68">
        <v>24</v>
      </c>
      <c r="Q237" s="78">
        <v>282</v>
      </c>
      <c r="R237" s="77">
        <v>2228.4563261687299</v>
      </c>
      <c r="S237" s="68">
        <v>16.494919775398206</v>
      </c>
      <c r="T237" s="68">
        <v>-2244.951245944128</v>
      </c>
      <c r="U237" s="78">
        <v>0</v>
      </c>
      <c r="V237" s="77">
        <v>0</v>
      </c>
      <c r="W237" s="68">
        <v>17.973674941336977</v>
      </c>
      <c r="X237" s="68">
        <v>-17.973674941336977</v>
      </c>
      <c r="Y237" s="78">
        <v>0</v>
      </c>
      <c r="Z237" s="77">
        <v>0</v>
      </c>
      <c r="AA237" s="68">
        <v>25.903651334014249</v>
      </c>
      <c r="AB237" s="68">
        <v>-25.903651334014249</v>
      </c>
      <c r="AC237" s="78">
        <v>0</v>
      </c>
      <c r="AD237" s="77">
        <v>662.54986336652314</v>
      </c>
      <c r="AE237" s="68">
        <v>6.1542491848898333</v>
      </c>
      <c r="AF237" s="68">
        <v>-668.704112551413</v>
      </c>
      <c r="AG237" s="78">
        <v>0</v>
      </c>
      <c r="AH237" s="77">
        <v>0</v>
      </c>
      <c r="AI237" s="68">
        <v>0</v>
      </c>
      <c r="AJ237" s="78">
        <v>0</v>
      </c>
      <c r="AK237" s="77">
        <v>0</v>
      </c>
      <c r="AL237" s="68">
        <v>0</v>
      </c>
      <c r="AM237" s="68">
        <v>0</v>
      </c>
      <c r="AN237" s="78">
        <v>0</v>
      </c>
      <c r="AO237" s="74">
        <v>0</v>
      </c>
    </row>
    <row r="238" spans="1:41" x14ac:dyDescent="0.25">
      <c r="A238" s="70" t="s">
        <v>78</v>
      </c>
      <c r="B238" s="67" t="s">
        <v>78</v>
      </c>
      <c r="C238" s="65">
        <v>313</v>
      </c>
      <c r="D238" s="65" t="s">
        <v>285</v>
      </c>
      <c r="E238" s="65">
        <v>2</v>
      </c>
      <c r="F238" s="65" t="s">
        <v>52</v>
      </c>
      <c r="G238" s="67" t="s">
        <v>78</v>
      </c>
      <c r="H238" s="66" t="s">
        <v>79</v>
      </c>
      <c r="I238" s="66" t="s">
        <v>40</v>
      </c>
      <c r="J238" s="67">
        <v>12</v>
      </c>
      <c r="K238" s="100">
        <v>3</v>
      </c>
      <c r="L238" s="67" t="s">
        <v>51</v>
      </c>
      <c r="M238" s="82" t="s">
        <v>51</v>
      </c>
      <c r="N238" s="77">
        <v>1713</v>
      </c>
      <c r="O238" s="68">
        <v>88</v>
      </c>
      <c r="P238" s="68">
        <v>168</v>
      </c>
      <c r="Q238" s="78">
        <v>1969</v>
      </c>
      <c r="R238" s="77">
        <v>15559.682646192303</v>
      </c>
      <c r="S238" s="68">
        <v>115.17197531120236</v>
      </c>
      <c r="T238" s="68">
        <v>-15674.854621503506</v>
      </c>
      <c r="U238" s="78">
        <v>0</v>
      </c>
      <c r="V238" s="77">
        <v>0</v>
      </c>
      <c r="W238" s="68">
        <v>125.49704240954789</v>
      </c>
      <c r="X238" s="68">
        <v>-125.49704240954789</v>
      </c>
      <c r="Y238" s="78">
        <v>0</v>
      </c>
      <c r="Z238" s="77">
        <v>0</v>
      </c>
      <c r="AA238" s="68">
        <v>180.86627473997891</v>
      </c>
      <c r="AB238" s="68">
        <v>-180.86627473997891</v>
      </c>
      <c r="AC238" s="78">
        <v>0</v>
      </c>
      <c r="AD238" s="77">
        <v>4626.1017055627099</v>
      </c>
      <c r="AE238" s="68">
        <v>42.970626400879723</v>
      </c>
      <c r="AF238" s="68">
        <v>-4669.0723319635899</v>
      </c>
      <c r="AG238" s="78">
        <v>0</v>
      </c>
      <c r="AH238" s="77">
        <v>0</v>
      </c>
      <c r="AI238" s="68">
        <v>0</v>
      </c>
      <c r="AJ238" s="78">
        <v>0</v>
      </c>
      <c r="AK238" s="77">
        <v>0</v>
      </c>
      <c r="AL238" s="68">
        <v>0</v>
      </c>
      <c r="AM238" s="68">
        <v>0</v>
      </c>
      <c r="AN238" s="78">
        <v>0</v>
      </c>
      <c r="AO238" s="74">
        <v>0</v>
      </c>
    </row>
    <row r="239" spans="1:41" x14ac:dyDescent="0.25">
      <c r="A239" s="70" t="s">
        <v>78</v>
      </c>
      <c r="B239" s="67" t="s">
        <v>78</v>
      </c>
      <c r="C239" s="65">
        <v>313</v>
      </c>
      <c r="D239" s="65" t="s">
        <v>285</v>
      </c>
      <c r="E239" s="65">
        <v>2</v>
      </c>
      <c r="F239" s="65" t="s">
        <v>52</v>
      </c>
      <c r="G239" s="67" t="s">
        <v>78</v>
      </c>
      <c r="H239" s="66" t="s">
        <v>79</v>
      </c>
      <c r="I239" s="66" t="s">
        <v>40</v>
      </c>
      <c r="J239" s="67">
        <v>12</v>
      </c>
      <c r="K239" s="100">
        <v>3</v>
      </c>
      <c r="L239" s="67" t="s">
        <v>51</v>
      </c>
      <c r="M239" s="82" t="s">
        <v>51</v>
      </c>
      <c r="N239" s="77">
        <v>616</v>
      </c>
      <c r="O239" s="68">
        <v>32</v>
      </c>
      <c r="P239" s="68">
        <v>60</v>
      </c>
      <c r="Q239" s="78">
        <v>708</v>
      </c>
      <c r="R239" s="77">
        <v>5594.8477976151089</v>
      </c>
      <c r="S239" s="68">
        <v>41.412777308446557</v>
      </c>
      <c r="T239" s="68">
        <v>-5636.2605749235554</v>
      </c>
      <c r="U239" s="78">
        <v>0</v>
      </c>
      <c r="V239" s="77">
        <v>0</v>
      </c>
      <c r="W239" s="68">
        <v>45.125396661229004</v>
      </c>
      <c r="X239" s="68">
        <v>-45.125396661229004</v>
      </c>
      <c r="Y239" s="78">
        <v>0</v>
      </c>
      <c r="Z239" s="77">
        <v>0</v>
      </c>
      <c r="AA239" s="68">
        <v>65.034699093908117</v>
      </c>
      <c r="AB239" s="68">
        <v>-65.034699093908117</v>
      </c>
      <c r="AC239" s="78">
        <v>0</v>
      </c>
      <c r="AD239" s="77">
        <v>1663.4230612180795</v>
      </c>
      <c r="AE239" s="68">
        <v>15.45109369823405</v>
      </c>
      <c r="AF239" s="68">
        <v>-1678.8741549163135</v>
      </c>
      <c r="AG239" s="78">
        <v>0</v>
      </c>
      <c r="AH239" s="77">
        <v>0</v>
      </c>
      <c r="AI239" s="68">
        <v>0</v>
      </c>
      <c r="AJ239" s="78">
        <v>0</v>
      </c>
      <c r="AK239" s="77">
        <v>0</v>
      </c>
      <c r="AL239" s="68">
        <v>0</v>
      </c>
      <c r="AM239" s="68">
        <v>0</v>
      </c>
      <c r="AN239" s="78">
        <v>0</v>
      </c>
      <c r="AO239" s="74">
        <v>0</v>
      </c>
    </row>
    <row r="240" spans="1:41" x14ac:dyDescent="0.25">
      <c r="A240" s="70" t="s">
        <v>78</v>
      </c>
      <c r="B240" s="67" t="s">
        <v>78</v>
      </c>
      <c r="C240" s="65">
        <v>313</v>
      </c>
      <c r="D240" s="65" t="s">
        <v>285</v>
      </c>
      <c r="E240" s="65">
        <v>2</v>
      </c>
      <c r="F240" s="65" t="s">
        <v>52</v>
      </c>
      <c r="G240" s="67" t="s">
        <v>78</v>
      </c>
      <c r="H240" s="66" t="s">
        <v>79</v>
      </c>
      <c r="I240" s="66" t="s">
        <v>40</v>
      </c>
      <c r="J240" s="67">
        <v>12</v>
      </c>
      <c r="K240" s="100">
        <v>3</v>
      </c>
      <c r="L240" s="67" t="s">
        <v>51</v>
      </c>
      <c r="M240" s="82" t="s">
        <v>51</v>
      </c>
      <c r="N240" s="77">
        <v>289</v>
      </c>
      <c r="O240" s="68">
        <v>15</v>
      </c>
      <c r="P240" s="68">
        <v>28</v>
      </c>
      <c r="Q240" s="78">
        <v>332</v>
      </c>
      <c r="R240" s="77">
        <v>2623.5726960568027</v>
      </c>
      <c r="S240" s="68">
        <v>19.41955094124895</v>
      </c>
      <c r="T240" s="68">
        <v>-2642.9922469980515</v>
      </c>
      <c r="U240" s="78">
        <v>0</v>
      </c>
      <c r="V240" s="77">
        <v>0</v>
      </c>
      <c r="W240" s="68">
        <v>21.160496739446369</v>
      </c>
      <c r="X240" s="68">
        <v>-21.160496739446369</v>
      </c>
      <c r="Y240" s="78">
        <v>0</v>
      </c>
      <c r="Z240" s="77">
        <v>0</v>
      </c>
      <c r="AA240" s="68">
        <v>30.496497315222445</v>
      </c>
      <c r="AB240" s="68">
        <v>-30.496497315222445</v>
      </c>
      <c r="AC240" s="78">
        <v>0</v>
      </c>
      <c r="AD240" s="77">
        <v>780.02324339604854</v>
      </c>
      <c r="AE240" s="68">
        <v>7.2454281183809384</v>
      </c>
      <c r="AF240" s="68">
        <v>-787.26867151442946</v>
      </c>
      <c r="AG240" s="78">
        <v>0</v>
      </c>
      <c r="AH240" s="77">
        <v>0</v>
      </c>
      <c r="AI240" s="68">
        <v>0</v>
      </c>
      <c r="AJ240" s="78">
        <v>0</v>
      </c>
      <c r="AK240" s="77">
        <v>0</v>
      </c>
      <c r="AL240" s="68">
        <v>0</v>
      </c>
      <c r="AM240" s="68">
        <v>0</v>
      </c>
      <c r="AN240" s="78">
        <v>0</v>
      </c>
      <c r="AO240" s="74">
        <v>0</v>
      </c>
    </row>
    <row r="241" spans="1:41" x14ac:dyDescent="0.25">
      <c r="A241" s="70" t="s">
        <v>78</v>
      </c>
      <c r="B241" s="67" t="s">
        <v>78</v>
      </c>
      <c r="C241" s="65">
        <v>313</v>
      </c>
      <c r="D241" s="65" t="s">
        <v>285</v>
      </c>
      <c r="E241" s="65">
        <v>2</v>
      </c>
      <c r="F241" s="65" t="s">
        <v>52</v>
      </c>
      <c r="G241" s="67" t="s">
        <v>78</v>
      </c>
      <c r="H241" s="66" t="s">
        <v>79</v>
      </c>
      <c r="I241" s="66" t="s">
        <v>40</v>
      </c>
      <c r="J241" s="67">
        <v>12</v>
      </c>
      <c r="K241" s="100">
        <v>3</v>
      </c>
      <c r="L241" s="67" t="s">
        <v>51</v>
      </c>
      <c r="M241" s="82" t="s">
        <v>51</v>
      </c>
      <c r="N241" s="77">
        <v>2023</v>
      </c>
      <c r="O241" s="68">
        <v>104</v>
      </c>
      <c r="P241" s="68">
        <v>199</v>
      </c>
      <c r="Q241" s="78">
        <v>2326</v>
      </c>
      <c r="R241" s="77">
        <v>18380.813527193142</v>
      </c>
      <c r="S241" s="68">
        <v>136.05384183537669</v>
      </c>
      <c r="T241" s="68">
        <v>-18516.867369028518</v>
      </c>
      <c r="U241" s="78">
        <v>0</v>
      </c>
      <c r="V241" s="77">
        <v>0</v>
      </c>
      <c r="W241" s="68">
        <v>148.25095004804896</v>
      </c>
      <c r="X241" s="68">
        <v>-148.25095004804896</v>
      </c>
      <c r="Y241" s="78">
        <v>0</v>
      </c>
      <c r="Z241" s="77">
        <v>0</v>
      </c>
      <c r="AA241" s="68">
        <v>213.65919504580546</v>
      </c>
      <c r="AB241" s="68">
        <v>-213.65919504580546</v>
      </c>
      <c r="AC241" s="78">
        <v>0</v>
      </c>
      <c r="AD241" s="77">
        <v>5464.8616389735216</v>
      </c>
      <c r="AE241" s="68">
        <v>50.761643986006213</v>
      </c>
      <c r="AF241" s="68">
        <v>-5515.6232829595274</v>
      </c>
      <c r="AG241" s="78">
        <v>0</v>
      </c>
      <c r="AH241" s="77">
        <v>0</v>
      </c>
      <c r="AI241" s="68">
        <v>0</v>
      </c>
      <c r="AJ241" s="78">
        <v>0</v>
      </c>
      <c r="AK241" s="77">
        <v>0</v>
      </c>
      <c r="AL241" s="68">
        <v>0</v>
      </c>
      <c r="AM241" s="68">
        <v>0</v>
      </c>
      <c r="AN241" s="78">
        <v>0</v>
      </c>
      <c r="AO241" s="74">
        <v>0</v>
      </c>
    </row>
    <row r="242" spans="1:41" x14ac:dyDescent="0.25">
      <c r="A242" s="70" t="s">
        <v>78</v>
      </c>
      <c r="B242" s="67" t="s">
        <v>78</v>
      </c>
      <c r="C242" s="65">
        <v>313</v>
      </c>
      <c r="D242" s="65" t="s">
        <v>285</v>
      </c>
      <c r="E242" s="65">
        <v>2</v>
      </c>
      <c r="F242" s="65" t="s">
        <v>52</v>
      </c>
      <c r="G242" s="67" t="s">
        <v>78</v>
      </c>
      <c r="H242" s="66" t="s">
        <v>79</v>
      </c>
      <c r="I242" s="66" t="s">
        <v>40</v>
      </c>
      <c r="J242" s="67">
        <v>12</v>
      </c>
      <c r="K242" s="100">
        <v>3</v>
      </c>
      <c r="L242" s="67" t="s">
        <v>51</v>
      </c>
      <c r="M242" s="82" t="s">
        <v>51</v>
      </c>
      <c r="N242" s="77">
        <v>1001</v>
      </c>
      <c r="O242" s="68">
        <v>51</v>
      </c>
      <c r="P242" s="68">
        <v>98</v>
      </c>
      <c r="Q242" s="78">
        <v>1150</v>
      </c>
      <c r="R242" s="77">
        <v>9087.6765074256709</v>
      </c>
      <c r="S242" s="68">
        <v>67.26651681456714</v>
      </c>
      <c r="T242" s="68">
        <v>-9154.9430242402377</v>
      </c>
      <c r="U242" s="78">
        <v>0</v>
      </c>
      <c r="V242" s="77">
        <v>0</v>
      </c>
      <c r="W242" s="68">
        <v>73.296901356516031</v>
      </c>
      <c r="X242" s="68">
        <v>-73.296901356516031</v>
      </c>
      <c r="Y242" s="78">
        <v>0</v>
      </c>
      <c r="Z242" s="77">
        <v>0</v>
      </c>
      <c r="AA242" s="68">
        <v>105.63545756778859</v>
      </c>
      <c r="AB242" s="68">
        <v>-105.63545756778859</v>
      </c>
      <c r="AC242" s="78">
        <v>0</v>
      </c>
      <c r="AD242" s="77">
        <v>2701.8877406790839</v>
      </c>
      <c r="AE242" s="68">
        <v>25.097115470295417</v>
      </c>
      <c r="AF242" s="68">
        <v>-2726.9848561493791</v>
      </c>
      <c r="AG242" s="78">
        <v>0</v>
      </c>
      <c r="AH242" s="77">
        <v>0</v>
      </c>
      <c r="AI242" s="68">
        <v>0</v>
      </c>
      <c r="AJ242" s="78">
        <v>0</v>
      </c>
      <c r="AK242" s="77">
        <v>0</v>
      </c>
      <c r="AL242" s="68">
        <v>0</v>
      </c>
      <c r="AM242" s="68">
        <v>0</v>
      </c>
      <c r="AN242" s="78">
        <v>0</v>
      </c>
      <c r="AO242" s="74">
        <v>0</v>
      </c>
    </row>
    <row r="243" spans="1:41" x14ac:dyDescent="0.25">
      <c r="A243" s="70" t="s">
        <v>78</v>
      </c>
      <c r="B243" s="67" t="s">
        <v>78</v>
      </c>
      <c r="C243" s="65">
        <v>313</v>
      </c>
      <c r="D243" s="65" t="s">
        <v>285</v>
      </c>
      <c r="E243" s="65">
        <v>2</v>
      </c>
      <c r="F243" s="65" t="s">
        <v>52</v>
      </c>
      <c r="G243" s="67" t="s">
        <v>78</v>
      </c>
      <c r="H243" s="66" t="s">
        <v>79</v>
      </c>
      <c r="I243" s="66" t="s">
        <v>40</v>
      </c>
      <c r="J243" s="67">
        <v>12</v>
      </c>
      <c r="K243" s="100">
        <v>3</v>
      </c>
      <c r="L243" s="67" t="s">
        <v>51</v>
      </c>
      <c r="M243" s="82" t="s">
        <v>51</v>
      </c>
      <c r="N243" s="77">
        <v>282</v>
      </c>
      <c r="O243" s="68">
        <v>14</v>
      </c>
      <c r="P243" s="68">
        <v>28</v>
      </c>
      <c r="Q243" s="78">
        <v>324</v>
      </c>
      <c r="R243" s="77">
        <v>2560.3540768747112</v>
      </c>
      <c r="S243" s="68">
        <v>18.951609954712833</v>
      </c>
      <c r="T243" s="68">
        <v>-2579.3056868294238</v>
      </c>
      <c r="U243" s="78">
        <v>0</v>
      </c>
      <c r="V243" s="77">
        <v>0</v>
      </c>
      <c r="W243" s="68">
        <v>20.650605251748864</v>
      </c>
      <c r="X243" s="68">
        <v>-20.650605251748864</v>
      </c>
      <c r="Y243" s="78">
        <v>0</v>
      </c>
      <c r="Z243" s="77">
        <v>0</v>
      </c>
      <c r="AA243" s="68">
        <v>29.761641958229134</v>
      </c>
      <c r="AB243" s="68">
        <v>-29.761641958229134</v>
      </c>
      <c r="AC243" s="78">
        <v>0</v>
      </c>
      <c r="AD243" s="77">
        <v>761.22750259132465</v>
      </c>
      <c r="AE243" s="68">
        <v>7.0708394890223616</v>
      </c>
      <c r="AF243" s="68">
        <v>-768.29834208034697</v>
      </c>
      <c r="AG243" s="78">
        <v>0</v>
      </c>
      <c r="AH243" s="77">
        <v>0</v>
      </c>
      <c r="AI243" s="68">
        <v>0</v>
      </c>
      <c r="AJ243" s="78">
        <v>0</v>
      </c>
      <c r="AK243" s="77">
        <v>0</v>
      </c>
      <c r="AL243" s="68">
        <v>0</v>
      </c>
      <c r="AM243" s="68">
        <v>0</v>
      </c>
      <c r="AN243" s="78">
        <v>0</v>
      </c>
      <c r="AO243" s="74">
        <v>0</v>
      </c>
    </row>
    <row r="244" spans="1:41" x14ac:dyDescent="0.25">
      <c r="A244" s="70">
        <v>60</v>
      </c>
      <c r="B244" s="67" t="s">
        <v>42</v>
      </c>
      <c r="C244" s="65">
        <v>313</v>
      </c>
      <c r="D244" s="65" t="s">
        <v>285</v>
      </c>
      <c r="E244" s="65" t="s">
        <v>65</v>
      </c>
      <c r="F244" s="66" t="s">
        <v>52</v>
      </c>
      <c r="G244" s="66" t="s">
        <v>297</v>
      </c>
      <c r="H244" s="66" t="s">
        <v>298</v>
      </c>
      <c r="I244" s="66">
        <v>601752</v>
      </c>
      <c r="J244" s="67">
        <v>12</v>
      </c>
      <c r="K244" s="100">
        <v>3</v>
      </c>
      <c r="L244" s="67" t="s">
        <v>51</v>
      </c>
      <c r="M244" s="82" t="s">
        <v>51</v>
      </c>
      <c r="N244" s="77">
        <v>234</v>
      </c>
      <c r="O244" s="68">
        <v>51</v>
      </c>
      <c r="P244" s="68">
        <v>23</v>
      </c>
      <c r="Q244" s="78">
        <v>308</v>
      </c>
      <c r="R244" s="77">
        <v>2433.9168385105277</v>
      </c>
      <c r="S244" s="68">
        <v>18.015727981640591</v>
      </c>
      <c r="T244" s="68">
        <v>96.454104755401971</v>
      </c>
      <c r="U244" s="78">
        <v>2548.3866712475706</v>
      </c>
      <c r="V244" s="77">
        <v>0</v>
      </c>
      <c r="W244" s="68">
        <v>19.630822276353861</v>
      </c>
      <c r="X244" s="68">
        <v>0.95657471264164307</v>
      </c>
      <c r="Y244" s="78">
        <v>20.587396988995504</v>
      </c>
      <c r="Z244" s="77">
        <v>0</v>
      </c>
      <c r="AA244" s="68">
        <v>28.291931244242512</v>
      </c>
      <c r="AB244" s="68">
        <v>16.712298949115127</v>
      </c>
      <c r="AC244" s="78">
        <v>45.004230193357643</v>
      </c>
      <c r="AD244" s="77">
        <v>723.63602098187641</v>
      </c>
      <c r="AE244" s="68">
        <v>6.721662230305208</v>
      </c>
      <c r="AF244" s="68">
        <v>27.069480776783621</v>
      </c>
      <c r="AG244" s="78">
        <v>757.42716398896528</v>
      </c>
      <c r="AH244" s="77">
        <v>0</v>
      </c>
      <c r="AI244" s="68">
        <v>0</v>
      </c>
      <c r="AJ244" s="78">
        <v>0</v>
      </c>
      <c r="AK244" s="77">
        <v>0</v>
      </c>
      <c r="AL244" s="68">
        <v>1339.8</v>
      </c>
      <c r="AM244" s="68">
        <v>0</v>
      </c>
      <c r="AN244" s="78">
        <v>1339.8</v>
      </c>
      <c r="AO244" s="74">
        <v>4711.2054624188895</v>
      </c>
    </row>
    <row r="245" spans="1:41" x14ac:dyDescent="0.25">
      <c r="A245" s="70">
        <v>60</v>
      </c>
      <c r="B245" s="67" t="s">
        <v>42</v>
      </c>
      <c r="C245" s="65">
        <v>313</v>
      </c>
      <c r="D245" s="65" t="s">
        <v>285</v>
      </c>
      <c r="E245" s="65" t="s">
        <v>65</v>
      </c>
      <c r="F245" s="66" t="s">
        <v>64</v>
      </c>
      <c r="G245" s="67" t="s">
        <v>297</v>
      </c>
      <c r="H245" s="67" t="s">
        <v>298</v>
      </c>
      <c r="I245" s="67">
        <v>601752</v>
      </c>
      <c r="J245" s="67">
        <v>12</v>
      </c>
      <c r="K245" s="100">
        <v>3</v>
      </c>
      <c r="L245" s="67" t="s">
        <v>51</v>
      </c>
      <c r="M245" s="82" t="s">
        <v>51</v>
      </c>
      <c r="N245" s="77">
        <v>666</v>
      </c>
      <c r="O245" s="68">
        <v>145</v>
      </c>
      <c r="P245" s="68">
        <v>65</v>
      </c>
      <c r="Q245" s="78">
        <v>876</v>
      </c>
      <c r="R245" s="77">
        <v>4631.2090566317474</v>
      </c>
      <c r="S245" s="68">
        <v>51.239538025705059</v>
      </c>
      <c r="T245" s="68">
        <v>274.33050573289648</v>
      </c>
      <c r="U245" s="78">
        <v>4956.7791003903485</v>
      </c>
      <c r="V245" s="77">
        <v>0</v>
      </c>
      <c r="W245" s="68">
        <v>55.833117902876559</v>
      </c>
      <c r="X245" s="68">
        <v>2.7206475593314261</v>
      </c>
      <c r="Y245" s="78">
        <v>58.553765462207984</v>
      </c>
      <c r="Z245" s="77">
        <v>0</v>
      </c>
      <c r="AA245" s="68">
        <v>80.466661590767657</v>
      </c>
      <c r="AB245" s="68">
        <v>47.532382725405355</v>
      </c>
      <c r="AC245" s="78">
        <v>127.99904431617301</v>
      </c>
      <c r="AD245" s="77">
        <v>2058.1336181172846</v>
      </c>
      <c r="AE245" s="68">
        <v>19.117454914764163</v>
      </c>
      <c r="AF245" s="68">
        <v>76.989821949553402</v>
      </c>
      <c r="AG245" s="78">
        <v>2154.2408949816022</v>
      </c>
      <c r="AH245" s="77">
        <v>0</v>
      </c>
      <c r="AI245" s="68">
        <v>0</v>
      </c>
      <c r="AJ245" s="78">
        <v>0</v>
      </c>
      <c r="AK245" s="77">
        <v>0</v>
      </c>
      <c r="AL245" s="68">
        <v>3810.6</v>
      </c>
      <c r="AM245" s="68">
        <v>0</v>
      </c>
      <c r="AN245" s="78">
        <v>3810.6</v>
      </c>
      <c r="AO245" s="74">
        <v>11108.172805150331</v>
      </c>
    </row>
    <row r="246" spans="1:41" x14ac:dyDescent="0.25">
      <c r="A246" s="70">
        <v>60</v>
      </c>
      <c r="B246" s="67" t="s">
        <v>42</v>
      </c>
      <c r="C246" s="65">
        <v>313</v>
      </c>
      <c r="D246" s="65" t="s">
        <v>285</v>
      </c>
      <c r="E246" s="65" t="s">
        <v>65</v>
      </c>
      <c r="F246" s="65" t="s">
        <v>52</v>
      </c>
      <c r="G246" s="66" t="s">
        <v>286</v>
      </c>
      <c r="H246" s="66" t="s">
        <v>287</v>
      </c>
      <c r="I246" s="66">
        <v>601203</v>
      </c>
      <c r="J246" s="67">
        <v>12</v>
      </c>
      <c r="K246" s="100">
        <v>3</v>
      </c>
      <c r="L246" s="67" t="s">
        <v>51</v>
      </c>
      <c r="M246" s="82" t="s">
        <v>51</v>
      </c>
      <c r="N246" s="77">
        <v>225</v>
      </c>
      <c r="O246" s="68">
        <v>49</v>
      </c>
      <c r="P246" s="68">
        <v>22</v>
      </c>
      <c r="Q246" s="78">
        <v>296</v>
      </c>
      <c r="R246" s="77">
        <v>2339.0889097373902</v>
      </c>
      <c r="S246" s="68">
        <v>17.313816501836413</v>
      </c>
      <c r="T246" s="68">
        <v>92.696152622074607</v>
      </c>
      <c r="U246" s="78">
        <v>2449.0988788613013</v>
      </c>
      <c r="V246" s="77">
        <v>0</v>
      </c>
      <c r="W246" s="68">
        <v>18.865985044807605</v>
      </c>
      <c r="X246" s="68">
        <v>0.91930556799326724</v>
      </c>
      <c r="Y246" s="78">
        <v>19.785290612800871</v>
      </c>
      <c r="Z246" s="77">
        <v>0</v>
      </c>
      <c r="AA246" s="68">
        <v>27.189648208752541</v>
      </c>
      <c r="AB246" s="68">
        <v>16.06117041863012</v>
      </c>
      <c r="AC246" s="78">
        <v>43.250818627382657</v>
      </c>
      <c r="AD246" s="77">
        <v>695.44240977479024</v>
      </c>
      <c r="AE246" s="68">
        <v>6.4597792862673424</v>
      </c>
      <c r="AF246" s="68">
        <v>26.014825681584256</v>
      </c>
      <c r="AG246" s="78">
        <v>727.91701474264187</v>
      </c>
      <c r="AH246" s="77">
        <v>0</v>
      </c>
      <c r="AI246" s="68">
        <v>0</v>
      </c>
      <c r="AJ246" s="78">
        <v>0</v>
      </c>
      <c r="AK246" s="77">
        <v>0</v>
      </c>
      <c r="AL246" s="68">
        <v>1287.5999999999999</v>
      </c>
      <c r="AM246" s="68">
        <v>0</v>
      </c>
      <c r="AN246" s="78">
        <v>1287.5999999999999</v>
      </c>
      <c r="AO246" s="74">
        <v>4527.6520028441264</v>
      </c>
    </row>
    <row r="247" spans="1:41" x14ac:dyDescent="0.25">
      <c r="A247" s="70">
        <v>60</v>
      </c>
      <c r="B247" s="67" t="s">
        <v>42</v>
      </c>
      <c r="C247" s="65">
        <v>313</v>
      </c>
      <c r="D247" s="65" t="s">
        <v>285</v>
      </c>
      <c r="E247" s="65" t="s">
        <v>65</v>
      </c>
      <c r="F247" s="65" t="s">
        <v>64</v>
      </c>
      <c r="G247" s="67" t="s">
        <v>286</v>
      </c>
      <c r="H247" s="66" t="s">
        <v>287</v>
      </c>
      <c r="I247" s="66">
        <v>601203</v>
      </c>
      <c r="J247" s="67">
        <v>12</v>
      </c>
      <c r="K247" s="100">
        <v>3</v>
      </c>
      <c r="L247" s="67" t="s">
        <v>51</v>
      </c>
      <c r="M247" s="82" t="s">
        <v>51</v>
      </c>
      <c r="N247" s="77">
        <v>2345</v>
      </c>
      <c r="O247" s="68">
        <v>509</v>
      </c>
      <c r="P247" s="68">
        <v>230</v>
      </c>
      <c r="Q247" s="78">
        <v>3084</v>
      </c>
      <c r="R247" s="77">
        <v>16304.393528141907</v>
      </c>
      <c r="S247" s="68">
        <v>180.39125030967398</v>
      </c>
      <c r="T247" s="68">
        <v>965.7936982651288</v>
      </c>
      <c r="U247" s="78">
        <v>17450.57847671671</v>
      </c>
      <c r="V247" s="77">
        <v>0</v>
      </c>
      <c r="W247" s="68">
        <v>196.56316850738736</v>
      </c>
      <c r="X247" s="68">
        <v>9.5781701746325556</v>
      </c>
      <c r="Y247" s="78">
        <v>206.14133868201992</v>
      </c>
      <c r="Z247" s="77">
        <v>0</v>
      </c>
      <c r="AA247" s="68">
        <v>283.28674012092176</v>
      </c>
      <c r="AB247" s="68">
        <v>167.34003233464628</v>
      </c>
      <c r="AC247" s="78">
        <v>450.62677245556802</v>
      </c>
      <c r="AD247" s="77">
        <v>7245.7580802211269</v>
      </c>
      <c r="AE247" s="68">
        <v>67.303916617731375</v>
      </c>
      <c r="AF247" s="68">
        <v>271.04635946623597</v>
      </c>
      <c r="AG247" s="78">
        <v>7584.1083563050943</v>
      </c>
      <c r="AH247" s="77">
        <v>0</v>
      </c>
      <c r="AI247" s="68">
        <v>0</v>
      </c>
      <c r="AJ247" s="78">
        <v>0</v>
      </c>
      <c r="AK247" s="77">
        <v>0</v>
      </c>
      <c r="AL247" s="68">
        <v>13415.4</v>
      </c>
      <c r="AM247" s="68">
        <v>0</v>
      </c>
      <c r="AN247" s="78">
        <v>13415.4</v>
      </c>
      <c r="AO247" s="74">
        <v>39106.854944159393</v>
      </c>
    </row>
    <row r="248" spans="1:41" x14ac:dyDescent="0.25">
      <c r="A248" s="70">
        <v>60</v>
      </c>
      <c r="B248" s="67" t="s">
        <v>42</v>
      </c>
      <c r="C248" s="65">
        <v>313</v>
      </c>
      <c r="D248" s="65" t="s">
        <v>285</v>
      </c>
      <c r="E248" s="65" t="s">
        <v>65</v>
      </c>
      <c r="F248" s="65" t="s">
        <v>52</v>
      </c>
      <c r="G248" s="67" t="s">
        <v>299</v>
      </c>
      <c r="H248" s="66" t="s">
        <v>300</v>
      </c>
      <c r="I248" s="66">
        <v>601040</v>
      </c>
      <c r="J248" s="67">
        <v>12</v>
      </c>
      <c r="K248" s="100">
        <v>3</v>
      </c>
      <c r="L248" s="67" t="s">
        <v>51</v>
      </c>
      <c r="M248" s="82" t="s">
        <v>51</v>
      </c>
      <c r="N248" s="77">
        <v>47</v>
      </c>
      <c r="O248" s="68">
        <v>10</v>
      </c>
      <c r="P248" s="68">
        <v>5</v>
      </c>
      <c r="Q248" s="78">
        <v>62</v>
      </c>
      <c r="R248" s="77">
        <v>489.94429866121015</v>
      </c>
      <c r="S248" s="68">
        <v>3.6265426456549243</v>
      </c>
      <c r="T248" s="68">
        <v>19.416086022191305</v>
      </c>
      <c r="U248" s="78">
        <v>512.98692732905636</v>
      </c>
      <c r="V248" s="77">
        <v>0</v>
      </c>
      <c r="W248" s="68">
        <v>3.9516590296556466</v>
      </c>
      <c r="X248" s="68">
        <v>0.19255724734994112</v>
      </c>
      <c r="Y248" s="78">
        <v>4.1442162770055875</v>
      </c>
      <c r="Z248" s="77">
        <v>0</v>
      </c>
      <c r="AA248" s="68">
        <v>5.695129016698167</v>
      </c>
      <c r="AB248" s="68">
        <v>3.3641640741725252</v>
      </c>
      <c r="AC248" s="78">
        <v>9.0592930908706926</v>
      </c>
      <c r="AD248" s="77">
        <v>145.66699123661149</v>
      </c>
      <c r="AE248" s="68">
        <v>1.3530618775289704</v>
      </c>
      <c r="AF248" s="68">
        <v>5.4490513251967023</v>
      </c>
      <c r="AG248" s="78">
        <v>152.46910443933717</v>
      </c>
      <c r="AH248" s="77">
        <v>0</v>
      </c>
      <c r="AI248" s="68">
        <v>0</v>
      </c>
      <c r="AJ248" s="78">
        <v>0</v>
      </c>
      <c r="AK248" s="77">
        <v>0</v>
      </c>
      <c r="AL248" s="68">
        <v>269.7</v>
      </c>
      <c r="AM248" s="68">
        <v>0</v>
      </c>
      <c r="AN248" s="78">
        <v>269.7</v>
      </c>
      <c r="AO248" s="74">
        <v>948.35954113626985</v>
      </c>
    </row>
    <row r="249" spans="1:41" x14ac:dyDescent="0.25">
      <c r="A249" s="70" t="s">
        <v>78</v>
      </c>
      <c r="B249" s="67" t="s">
        <v>78</v>
      </c>
      <c r="C249" s="65">
        <v>313</v>
      </c>
      <c r="D249" s="65" t="s">
        <v>285</v>
      </c>
      <c r="E249" s="65" t="s">
        <v>65</v>
      </c>
      <c r="F249" s="65" t="s">
        <v>52</v>
      </c>
      <c r="G249" s="67" t="s">
        <v>78</v>
      </c>
      <c r="H249" s="67" t="s">
        <v>79</v>
      </c>
      <c r="I249" s="66" t="s">
        <v>40</v>
      </c>
      <c r="J249" s="67">
        <v>12</v>
      </c>
      <c r="K249" s="100">
        <v>3</v>
      </c>
      <c r="L249" s="67" t="s">
        <v>51</v>
      </c>
      <c r="M249" s="82" t="s">
        <v>51</v>
      </c>
      <c r="N249" s="77">
        <v>1910</v>
      </c>
      <c r="O249" s="68">
        <v>415</v>
      </c>
      <c r="P249" s="68">
        <v>188</v>
      </c>
      <c r="Q249" s="78">
        <v>2513</v>
      </c>
      <c r="R249" s="77">
        <v>19858.548750574533</v>
      </c>
      <c r="S249" s="68">
        <v>146.99196239565848</v>
      </c>
      <c r="T249" s="68">
        <v>-20005.540712970193</v>
      </c>
      <c r="U249" s="78">
        <v>0</v>
      </c>
      <c r="V249" s="77">
        <v>0</v>
      </c>
      <c r="W249" s="68">
        <v>160.16966357297807</v>
      </c>
      <c r="X249" s="68">
        <v>-160.16966357297807</v>
      </c>
      <c r="Y249" s="78">
        <v>0</v>
      </c>
      <c r="Z249" s="77">
        <v>0</v>
      </c>
      <c r="AA249" s="68">
        <v>230.83643901552412</v>
      </c>
      <c r="AB249" s="68">
        <v>-230.83643901552412</v>
      </c>
      <c r="AC249" s="78">
        <v>0</v>
      </c>
      <c r="AD249" s="77">
        <v>5904.2120802839463</v>
      </c>
      <c r="AE249" s="68">
        <v>54.842653197262948</v>
      </c>
      <c r="AF249" s="68">
        <v>-5959.054733481209</v>
      </c>
      <c r="AG249" s="78">
        <v>0</v>
      </c>
      <c r="AH249" s="77">
        <v>0</v>
      </c>
      <c r="AI249" s="68">
        <v>0</v>
      </c>
      <c r="AJ249" s="78">
        <v>0</v>
      </c>
      <c r="AK249" s="77">
        <v>0</v>
      </c>
      <c r="AL249" s="68">
        <v>0</v>
      </c>
      <c r="AM249" s="68">
        <v>0</v>
      </c>
      <c r="AN249" s="78">
        <v>0</v>
      </c>
      <c r="AO249" s="74">
        <v>0</v>
      </c>
    </row>
    <row r="250" spans="1:41" x14ac:dyDescent="0.25">
      <c r="A250" s="70" t="s">
        <v>78</v>
      </c>
      <c r="B250" s="67" t="s">
        <v>78</v>
      </c>
      <c r="C250" s="65">
        <v>313</v>
      </c>
      <c r="D250" s="65" t="s">
        <v>285</v>
      </c>
      <c r="E250" s="65" t="s">
        <v>65</v>
      </c>
      <c r="F250" s="66" t="s">
        <v>64</v>
      </c>
      <c r="G250" s="67" t="s">
        <v>78</v>
      </c>
      <c r="H250" s="66" t="s">
        <v>79</v>
      </c>
      <c r="I250" s="66" t="s">
        <v>40</v>
      </c>
      <c r="J250" s="67">
        <v>12</v>
      </c>
      <c r="K250" s="100">
        <v>3</v>
      </c>
      <c r="L250" s="67" t="s">
        <v>51</v>
      </c>
      <c r="M250" s="82" t="s">
        <v>51</v>
      </c>
      <c r="N250" s="77">
        <v>118</v>
      </c>
      <c r="O250" s="68">
        <v>26</v>
      </c>
      <c r="P250" s="68">
        <v>12</v>
      </c>
      <c r="Q250" s="78">
        <v>156</v>
      </c>
      <c r="R250" s="77">
        <v>824.73585940017426</v>
      </c>
      <c r="S250" s="68">
        <v>9.1248492374543257</v>
      </c>
      <c r="T250" s="68">
        <v>-833.86070863762859</v>
      </c>
      <c r="U250" s="78">
        <v>0</v>
      </c>
      <c r="V250" s="77">
        <v>0</v>
      </c>
      <c r="W250" s="68">
        <v>9.9428840101013041</v>
      </c>
      <c r="X250" s="68">
        <v>-9.9428840101013041</v>
      </c>
      <c r="Y250" s="78">
        <v>0</v>
      </c>
      <c r="Z250" s="77">
        <v>0</v>
      </c>
      <c r="AA250" s="68">
        <v>14.329679461369583</v>
      </c>
      <c r="AB250" s="68">
        <v>-14.329679461369583</v>
      </c>
      <c r="AC250" s="78">
        <v>0</v>
      </c>
      <c r="AD250" s="77">
        <v>366.51694569211924</v>
      </c>
      <c r="AE250" s="68">
        <v>3.404478272492248</v>
      </c>
      <c r="AF250" s="68">
        <v>-369.92142396461151</v>
      </c>
      <c r="AG250" s="78">
        <v>0</v>
      </c>
      <c r="AH250" s="77">
        <v>0</v>
      </c>
      <c r="AI250" s="68">
        <v>0</v>
      </c>
      <c r="AJ250" s="78">
        <v>0</v>
      </c>
      <c r="AK250" s="77">
        <v>0</v>
      </c>
      <c r="AL250" s="68">
        <v>0</v>
      </c>
      <c r="AM250" s="68">
        <v>0</v>
      </c>
      <c r="AN250" s="78">
        <v>0</v>
      </c>
      <c r="AO250" s="74">
        <v>0</v>
      </c>
    </row>
    <row r="251" spans="1:41" x14ac:dyDescent="0.25">
      <c r="A251" s="70" t="s">
        <v>78</v>
      </c>
      <c r="B251" s="67" t="s">
        <v>78</v>
      </c>
      <c r="C251" s="65">
        <v>313</v>
      </c>
      <c r="D251" s="65" t="s">
        <v>285</v>
      </c>
      <c r="E251" s="65" t="s">
        <v>65</v>
      </c>
      <c r="F251" s="66" t="s">
        <v>52</v>
      </c>
      <c r="G251" s="67" t="s">
        <v>78</v>
      </c>
      <c r="H251" s="67" t="s">
        <v>79</v>
      </c>
      <c r="I251" s="67" t="s">
        <v>40</v>
      </c>
      <c r="J251" s="67">
        <v>12</v>
      </c>
      <c r="K251" s="100">
        <v>3</v>
      </c>
      <c r="L251" s="67" t="s">
        <v>51</v>
      </c>
      <c r="M251" s="82" t="s">
        <v>51</v>
      </c>
      <c r="N251" s="77">
        <v>2478</v>
      </c>
      <c r="O251" s="68">
        <v>538</v>
      </c>
      <c r="P251" s="68">
        <v>243</v>
      </c>
      <c r="Q251" s="78">
        <v>3259</v>
      </c>
      <c r="R251" s="77">
        <v>25753.684989304576</v>
      </c>
      <c r="S251" s="68">
        <v>190.62745939015159</v>
      </c>
      <c r="T251" s="68">
        <v>-25944.312448694727</v>
      </c>
      <c r="U251" s="78">
        <v>0</v>
      </c>
      <c r="V251" s="77">
        <v>0</v>
      </c>
      <c r="W251" s="68">
        <v>207.71704480077022</v>
      </c>
      <c r="X251" s="68">
        <v>-207.71704480077022</v>
      </c>
      <c r="Y251" s="78">
        <v>0</v>
      </c>
      <c r="Z251" s="77">
        <v>0</v>
      </c>
      <c r="AA251" s="68">
        <v>299.36170105515049</v>
      </c>
      <c r="AB251" s="68">
        <v>-299.36170105515049</v>
      </c>
      <c r="AC251" s="78">
        <v>0</v>
      </c>
      <c r="AD251" s="77">
        <v>7656.9149103244654</v>
      </c>
      <c r="AE251" s="68">
        <v>71.123042884950237</v>
      </c>
      <c r="AF251" s="68">
        <v>-7728.0379532094157</v>
      </c>
      <c r="AG251" s="78">
        <v>0</v>
      </c>
      <c r="AH251" s="77">
        <v>0</v>
      </c>
      <c r="AI251" s="68">
        <v>0</v>
      </c>
      <c r="AJ251" s="78">
        <v>0</v>
      </c>
      <c r="AK251" s="77">
        <v>0</v>
      </c>
      <c r="AL251" s="68">
        <v>0</v>
      </c>
      <c r="AM251" s="68">
        <v>0</v>
      </c>
      <c r="AN251" s="78">
        <v>0</v>
      </c>
      <c r="AO251" s="74">
        <v>0</v>
      </c>
    </row>
    <row r="252" spans="1:41" x14ac:dyDescent="0.25">
      <c r="A252" s="70" t="s">
        <v>78</v>
      </c>
      <c r="B252" s="67" t="s">
        <v>78</v>
      </c>
      <c r="C252" s="65">
        <v>314</v>
      </c>
      <c r="D252" s="65" t="s">
        <v>301</v>
      </c>
      <c r="E252" s="65">
        <v>1</v>
      </c>
      <c r="F252" s="66" t="s">
        <v>85</v>
      </c>
      <c r="G252" s="67" t="s">
        <v>78</v>
      </c>
      <c r="H252" s="66" t="s">
        <v>79</v>
      </c>
      <c r="I252" s="66" t="s">
        <v>40</v>
      </c>
      <c r="J252" s="67">
        <v>12</v>
      </c>
      <c r="K252" s="100">
        <v>1</v>
      </c>
      <c r="L252" s="67" t="s">
        <v>51</v>
      </c>
      <c r="M252" s="82" t="s">
        <v>51</v>
      </c>
      <c r="N252" s="77">
        <v>6281</v>
      </c>
      <c r="O252" s="68">
        <v>20</v>
      </c>
      <c r="P252" s="68">
        <v>334</v>
      </c>
      <c r="Q252" s="78">
        <v>6635</v>
      </c>
      <c r="R252" s="77">
        <v>72740.088943500057</v>
      </c>
      <c r="S252" s="68">
        <v>388.09855570839392</v>
      </c>
      <c r="T252" s="68">
        <v>-73128.187499208449</v>
      </c>
      <c r="U252" s="78">
        <v>0</v>
      </c>
      <c r="V252" s="77">
        <v>0</v>
      </c>
      <c r="W252" s="68">
        <v>422.89125260911641</v>
      </c>
      <c r="X252" s="68">
        <v>-422.89125260911641</v>
      </c>
      <c r="Y252" s="78">
        <v>0</v>
      </c>
      <c r="Z252" s="77">
        <v>0</v>
      </c>
      <c r="AA252" s="68">
        <v>609.47066170632809</v>
      </c>
      <c r="AB252" s="68">
        <v>-609.47066170632809</v>
      </c>
      <c r="AC252" s="78">
        <v>0</v>
      </c>
      <c r="AD252" s="77">
        <v>27493.216025723588</v>
      </c>
      <c r="AE252" s="68">
        <v>144.79944447426968</v>
      </c>
      <c r="AF252" s="68">
        <v>-27638.015470197857</v>
      </c>
      <c r="AG252" s="78">
        <v>0</v>
      </c>
      <c r="AH252" s="77">
        <v>0</v>
      </c>
      <c r="AI252" s="68">
        <v>0</v>
      </c>
      <c r="AJ252" s="78">
        <v>0</v>
      </c>
      <c r="AK252" s="77">
        <v>0</v>
      </c>
      <c r="AL252" s="68">
        <v>0</v>
      </c>
      <c r="AM252" s="68">
        <v>0</v>
      </c>
      <c r="AN252" s="78">
        <v>0</v>
      </c>
      <c r="AO252" s="74">
        <v>0</v>
      </c>
    </row>
    <row r="253" spans="1:41" x14ac:dyDescent="0.25">
      <c r="A253" s="70">
        <v>60</v>
      </c>
      <c r="B253" s="67" t="s">
        <v>42</v>
      </c>
      <c r="C253" s="65">
        <v>314</v>
      </c>
      <c r="D253" s="65" t="s">
        <v>301</v>
      </c>
      <c r="E253" s="65">
        <v>1</v>
      </c>
      <c r="F253" s="66" t="s">
        <v>48</v>
      </c>
      <c r="G253" s="67" t="s">
        <v>302</v>
      </c>
      <c r="H253" s="67" t="s">
        <v>303</v>
      </c>
      <c r="I253" s="67">
        <v>601422</v>
      </c>
      <c r="J253" s="67">
        <v>12</v>
      </c>
      <c r="K253" s="100">
        <v>1</v>
      </c>
      <c r="L253" s="67" t="s">
        <v>51</v>
      </c>
      <c r="M253" s="82" t="s">
        <v>51</v>
      </c>
      <c r="N253" s="77">
        <v>113086</v>
      </c>
      <c r="O253" s="68">
        <v>352</v>
      </c>
      <c r="P253" s="68">
        <v>6008</v>
      </c>
      <c r="Q253" s="78">
        <v>119446</v>
      </c>
      <c r="R253" s="77">
        <v>910665.43362227478</v>
      </c>
      <c r="S253" s="68">
        <v>6986.7098847241623</v>
      </c>
      <c r="T253" s="68">
        <v>37406.02920978488</v>
      </c>
      <c r="U253" s="78">
        <v>955058.17271678383</v>
      </c>
      <c r="V253" s="77">
        <v>0</v>
      </c>
      <c r="W253" s="68">
        <v>7613.0623299394902</v>
      </c>
      <c r="X253" s="68">
        <v>370.97085430582365</v>
      </c>
      <c r="Y253" s="78">
        <v>7984.0331842453143</v>
      </c>
      <c r="Z253" s="77">
        <v>0</v>
      </c>
      <c r="AA253" s="68">
        <v>10971.941621427892</v>
      </c>
      <c r="AB253" s="68">
        <v>6481.224871025991</v>
      </c>
      <c r="AC253" s="78">
        <v>17453.166492453882</v>
      </c>
      <c r="AD253" s="77">
        <v>494944.18710001197</v>
      </c>
      <c r="AE253" s="68">
        <v>2606.7391777955709</v>
      </c>
      <c r="AF253" s="68">
        <v>10497.861041765247</v>
      </c>
      <c r="AG253" s="78">
        <v>508048.78731957282</v>
      </c>
      <c r="AH253" s="77">
        <v>0</v>
      </c>
      <c r="AI253" s="68">
        <v>0</v>
      </c>
      <c r="AJ253" s="78">
        <v>0</v>
      </c>
      <c r="AK253" s="77">
        <v>0</v>
      </c>
      <c r="AL253" s="68">
        <v>0</v>
      </c>
      <c r="AM253" s="68">
        <v>519590.1</v>
      </c>
      <c r="AN253" s="78">
        <v>519590.1</v>
      </c>
      <c r="AO253" s="74">
        <v>2008134.2597130558</v>
      </c>
    </row>
    <row r="254" spans="1:41" x14ac:dyDescent="0.25">
      <c r="A254" s="70">
        <v>60</v>
      </c>
      <c r="B254" s="67" t="s">
        <v>42</v>
      </c>
      <c r="C254" s="65">
        <v>314</v>
      </c>
      <c r="D254" s="65" t="s">
        <v>301</v>
      </c>
      <c r="E254" s="65">
        <v>1</v>
      </c>
      <c r="F254" s="66" t="s">
        <v>52</v>
      </c>
      <c r="G254" s="66" t="s">
        <v>302</v>
      </c>
      <c r="H254" s="66" t="s">
        <v>303</v>
      </c>
      <c r="I254" s="66">
        <v>601422</v>
      </c>
      <c r="J254" s="67">
        <v>12</v>
      </c>
      <c r="K254" s="100">
        <v>1</v>
      </c>
      <c r="L254" s="67" t="s">
        <v>51</v>
      </c>
      <c r="M254" s="82" t="s">
        <v>51</v>
      </c>
      <c r="N254" s="77">
        <v>32126</v>
      </c>
      <c r="O254" s="68">
        <v>100</v>
      </c>
      <c r="P254" s="68">
        <v>1707</v>
      </c>
      <c r="Q254" s="78">
        <v>33933</v>
      </c>
      <c r="R254" s="77">
        <v>268149.67558823939</v>
      </c>
      <c r="S254" s="68">
        <v>1984.8301870162668</v>
      </c>
      <c r="T254" s="68">
        <v>10626.549145016412</v>
      </c>
      <c r="U254" s="78">
        <v>280761.05492027209</v>
      </c>
      <c r="V254" s="77">
        <v>0</v>
      </c>
      <c r="W254" s="68">
        <v>2162.7684815049201</v>
      </c>
      <c r="X254" s="68">
        <v>105.38782377944439</v>
      </c>
      <c r="Y254" s="78">
        <v>2268.1563052843644</v>
      </c>
      <c r="Z254" s="77">
        <v>0</v>
      </c>
      <c r="AA254" s="68">
        <v>3116.9808536067567</v>
      </c>
      <c r="AB254" s="68">
        <v>1841.2287020789727</v>
      </c>
      <c r="AC254" s="78">
        <v>4958.2095556857294</v>
      </c>
      <c r="AD254" s="77">
        <v>140606.97805589729</v>
      </c>
      <c r="AE254" s="68">
        <v>740.5394950030734</v>
      </c>
      <c r="AF254" s="68">
        <v>2982.3009454499952</v>
      </c>
      <c r="AG254" s="78">
        <v>144329.81849635034</v>
      </c>
      <c r="AH254" s="77">
        <v>0</v>
      </c>
      <c r="AI254" s="68">
        <v>0</v>
      </c>
      <c r="AJ254" s="78">
        <v>0</v>
      </c>
      <c r="AK254" s="77">
        <v>0</v>
      </c>
      <c r="AL254" s="68">
        <v>0</v>
      </c>
      <c r="AM254" s="68">
        <v>147608.54999999999</v>
      </c>
      <c r="AN254" s="78">
        <v>147608.54999999999</v>
      </c>
      <c r="AO254" s="74">
        <v>579925.78927759244</v>
      </c>
    </row>
    <row r="255" spans="1:41" x14ac:dyDescent="0.25">
      <c r="A255" s="70">
        <v>60</v>
      </c>
      <c r="B255" s="67" t="s">
        <v>42</v>
      </c>
      <c r="C255" s="65">
        <v>314</v>
      </c>
      <c r="D255" s="65" t="s">
        <v>301</v>
      </c>
      <c r="E255" s="65">
        <v>2</v>
      </c>
      <c r="F255" s="65" t="s">
        <v>48</v>
      </c>
      <c r="G255" s="66" t="s">
        <v>302</v>
      </c>
      <c r="H255" s="66" t="s">
        <v>303</v>
      </c>
      <c r="I255" s="66">
        <v>601422</v>
      </c>
      <c r="J255" s="67">
        <v>12</v>
      </c>
      <c r="K255" s="100">
        <v>1</v>
      </c>
      <c r="L255" s="67" t="s">
        <v>51</v>
      </c>
      <c r="M255" s="82" t="s">
        <v>51</v>
      </c>
      <c r="N255" s="77">
        <v>50716</v>
      </c>
      <c r="O255" s="68">
        <v>0</v>
      </c>
      <c r="P255" s="68">
        <v>2694</v>
      </c>
      <c r="Q255" s="78">
        <v>53410</v>
      </c>
      <c r="R255" s="77">
        <v>407201.92228928301</v>
      </c>
      <c r="S255" s="68">
        <v>3124.091011361766</v>
      </c>
      <c r="T255" s="68">
        <v>16726.018620084476</v>
      </c>
      <c r="U255" s="78">
        <v>427052.03192072921</v>
      </c>
      <c r="V255" s="77">
        <v>0</v>
      </c>
      <c r="W255" s="68">
        <v>3404.1630447404532</v>
      </c>
      <c r="X255" s="68">
        <v>165.87875130581219</v>
      </c>
      <c r="Y255" s="78">
        <v>3570.0417960462655</v>
      </c>
      <c r="Z255" s="77">
        <v>0</v>
      </c>
      <c r="AA255" s="68">
        <v>4906.0780771265981</v>
      </c>
      <c r="AB255" s="68">
        <v>2898.0645677670095</v>
      </c>
      <c r="AC255" s="78">
        <v>7804.1426448936072</v>
      </c>
      <c r="AD255" s="77">
        <v>221313.13759365439</v>
      </c>
      <c r="AE255" s="68">
        <v>1165.5973367551985</v>
      </c>
      <c r="AF255" s="68">
        <v>4694.0940528831588</v>
      </c>
      <c r="AG255" s="78">
        <v>227172.82898329274</v>
      </c>
      <c r="AH255" s="77">
        <v>0</v>
      </c>
      <c r="AI255" s="68">
        <v>0</v>
      </c>
      <c r="AJ255" s="78">
        <v>0</v>
      </c>
      <c r="AK255" s="77">
        <v>0</v>
      </c>
      <c r="AL255" s="68">
        <v>0</v>
      </c>
      <c r="AM255" s="68">
        <v>232333.49999999997</v>
      </c>
      <c r="AN255" s="78">
        <v>232333.49999999997</v>
      </c>
      <c r="AO255" s="74">
        <v>897932.54534496181</v>
      </c>
    </row>
    <row r="256" spans="1:41" x14ac:dyDescent="0.25">
      <c r="A256" s="70">
        <v>60</v>
      </c>
      <c r="B256" s="66" t="s">
        <v>42</v>
      </c>
      <c r="C256" s="65">
        <v>314</v>
      </c>
      <c r="D256" s="65" t="s">
        <v>301</v>
      </c>
      <c r="E256" s="65" t="s">
        <v>304</v>
      </c>
      <c r="F256" s="66" t="s">
        <v>48</v>
      </c>
      <c r="G256" s="66" t="s">
        <v>302</v>
      </c>
      <c r="H256" s="66" t="s">
        <v>303</v>
      </c>
      <c r="I256" s="66">
        <v>601422</v>
      </c>
      <c r="J256" s="67">
        <v>12</v>
      </c>
      <c r="K256" s="100">
        <v>1</v>
      </c>
      <c r="L256" s="67" t="s">
        <v>51</v>
      </c>
      <c r="M256" s="82" t="s">
        <v>51</v>
      </c>
      <c r="N256" s="77">
        <v>11147</v>
      </c>
      <c r="O256" s="68">
        <v>0</v>
      </c>
      <c r="P256" s="68">
        <v>592</v>
      </c>
      <c r="Q256" s="78">
        <v>11739</v>
      </c>
      <c r="R256" s="77">
        <v>89499.033247592088</v>
      </c>
      <c r="S256" s="68">
        <v>686.64490511843803</v>
      </c>
      <c r="T256" s="68">
        <v>3676.2166744274796</v>
      </c>
      <c r="U256" s="78">
        <v>93861.894827137992</v>
      </c>
      <c r="V256" s="77">
        <v>0</v>
      </c>
      <c r="W256" s="68">
        <v>748.20202176012322</v>
      </c>
      <c r="X256" s="68">
        <v>36.458540752273528</v>
      </c>
      <c r="Y256" s="78">
        <v>784.66056251239672</v>
      </c>
      <c r="Z256" s="77">
        <v>0</v>
      </c>
      <c r="AA256" s="68">
        <v>1078.3083794680613</v>
      </c>
      <c r="AB256" s="68">
        <v>636.96648494695603</v>
      </c>
      <c r="AC256" s="78">
        <v>1715.2748644150174</v>
      </c>
      <c r="AD256" s="77">
        <v>48642.481224712763</v>
      </c>
      <c r="AE256" s="68">
        <v>256.18699000504171</v>
      </c>
      <c r="AF256" s="68">
        <v>1031.7163468787755</v>
      </c>
      <c r="AG256" s="78">
        <v>49930.384561596584</v>
      </c>
      <c r="AH256" s="77">
        <v>0</v>
      </c>
      <c r="AI256" s="68">
        <v>0</v>
      </c>
      <c r="AJ256" s="78">
        <v>0</v>
      </c>
      <c r="AK256" s="77">
        <v>0</v>
      </c>
      <c r="AL256" s="68">
        <v>0</v>
      </c>
      <c r="AM256" s="68">
        <v>51064.649999999994</v>
      </c>
      <c r="AN256" s="78">
        <v>51064.649999999994</v>
      </c>
      <c r="AO256" s="74">
        <v>197356.86481566197</v>
      </c>
    </row>
    <row r="257" spans="1:41" x14ac:dyDescent="0.25">
      <c r="A257" s="70" t="s">
        <v>78</v>
      </c>
      <c r="B257" s="66" t="s">
        <v>78</v>
      </c>
      <c r="C257" s="65">
        <v>316</v>
      </c>
      <c r="D257" s="65" t="s">
        <v>305</v>
      </c>
      <c r="E257" s="65">
        <v>1</v>
      </c>
      <c r="F257" s="65" t="s">
        <v>52</v>
      </c>
      <c r="G257" s="67" t="s">
        <v>78</v>
      </c>
      <c r="H257" s="66" t="s">
        <v>79</v>
      </c>
      <c r="I257" s="66" t="s">
        <v>40</v>
      </c>
      <c r="J257" s="67">
        <v>12</v>
      </c>
      <c r="K257" s="100">
        <v>3</v>
      </c>
      <c r="L257" s="67" t="s">
        <v>41</v>
      </c>
      <c r="M257" s="82" t="s">
        <v>41</v>
      </c>
      <c r="N257" s="77">
        <v>283</v>
      </c>
      <c r="O257" s="68">
        <v>0</v>
      </c>
      <c r="P257" s="68">
        <v>0</v>
      </c>
      <c r="Q257" s="78">
        <v>283</v>
      </c>
      <c r="R257" s="77">
        <v>0</v>
      </c>
      <c r="S257" s="68">
        <v>16.553412398715221</v>
      </c>
      <c r="T257" s="68">
        <v>-16.553412398715221</v>
      </c>
      <c r="U257" s="78">
        <v>0</v>
      </c>
      <c r="V257" s="77">
        <v>0</v>
      </c>
      <c r="W257" s="68">
        <v>18.037411377299161</v>
      </c>
      <c r="X257" s="68">
        <v>-18.037411377299161</v>
      </c>
      <c r="Y257" s="78">
        <v>0</v>
      </c>
      <c r="Z257" s="77">
        <v>0</v>
      </c>
      <c r="AA257" s="68">
        <v>25.995508253638413</v>
      </c>
      <c r="AB257" s="68">
        <v>-25.995508253638413</v>
      </c>
      <c r="AC257" s="78">
        <v>0</v>
      </c>
      <c r="AD257" s="77">
        <v>1203.7326388888889</v>
      </c>
      <c r="AE257" s="68">
        <v>6.176072763559656</v>
      </c>
      <c r="AF257" s="68">
        <v>-1209.9087116524486</v>
      </c>
      <c r="AG257" s="78">
        <v>0</v>
      </c>
      <c r="AH257" s="77">
        <v>0</v>
      </c>
      <c r="AI257" s="68">
        <v>0</v>
      </c>
      <c r="AJ257" s="78">
        <v>0</v>
      </c>
      <c r="AK257" s="77">
        <v>0</v>
      </c>
      <c r="AL257" s="68">
        <v>0</v>
      </c>
      <c r="AM257" s="68">
        <v>0</v>
      </c>
      <c r="AN257" s="78">
        <v>0</v>
      </c>
      <c r="AO257" s="74">
        <v>0</v>
      </c>
    </row>
    <row r="258" spans="1:41" x14ac:dyDescent="0.25">
      <c r="A258" s="70" t="s">
        <v>78</v>
      </c>
      <c r="B258" s="67" t="s">
        <v>78</v>
      </c>
      <c r="C258" s="65">
        <v>316</v>
      </c>
      <c r="D258" s="65" t="s">
        <v>305</v>
      </c>
      <c r="E258" s="65">
        <v>1</v>
      </c>
      <c r="F258" s="65" t="s">
        <v>37</v>
      </c>
      <c r="G258" s="67" t="s">
        <v>78</v>
      </c>
      <c r="H258" s="66" t="s">
        <v>79</v>
      </c>
      <c r="I258" s="66" t="s">
        <v>40</v>
      </c>
      <c r="J258" s="67">
        <v>12</v>
      </c>
      <c r="K258" s="100">
        <v>3</v>
      </c>
      <c r="L258" s="67" t="s">
        <v>41</v>
      </c>
      <c r="M258" s="82" t="s">
        <v>41</v>
      </c>
      <c r="N258" s="77">
        <v>699</v>
      </c>
      <c r="O258" s="68">
        <v>0</v>
      </c>
      <c r="P258" s="68">
        <v>0</v>
      </c>
      <c r="Q258" s="78">
        <v>699</v>
      </c>
      <c r="R258" s="77">
        <v>0</v>
      </c>
      <c r="S258" s="68">
        <v>40.886343698593414</v>
      </c>
      <c r="T258" s="68">
        <v>-40.886343698593414</v>
      </c>
      <c r="U258" s="78">
        <v>0</v>
      </c>
      <c r="V258" s="77">
        <v>0</v>
      </c>
      <c r="W258" s="68">
        <v>44.551768737569304</v>
      </c>
      <c r="X258" s="68">
        <v>-44.551768737569304</v>
      </c>
      <c r="Y258" s="78">
        <v>0</v>
      </c>
      <c r="Z258" s="77">
        <v>0</v>
      </c>
      <c r="AA258" s="68">
        <v>64.207986817290632</v>
      </c>
      <c r="AB258" s="68">
        <v>-64.207986817290632</v>
      </c>
      <c r="AC258" s="78">
        <v>0</v>
      </c>
      <c r="AD258" s="77">
        <v>2973.1770833333335</v>
      </c>
      <c r="AE258" s="68">
        <v>15.25468149020565</v>
      </c>
      <c r="AF258" s="68">
        <v>-2988.4317648235392</v>
      </c>
      <c r="AG258" s="78">
        <v>0</v>
      </c>
      <c r="AH258" s="77">
        <v>0</v>
      </c>
      <c r="AI258" s="68">
        <v>0</v>
      </c>
      <c r="AJ258" s="78">
        <v>0</v>
      </c>
      <c r="AK258" s="77">
        <v>0</v>
      </c>
      <c r="AL258" s="68">
        <v>0</v>
      </c>
      <c r="AM258" s="68">
        <v>0</v>
      </c>
      <c r="AN258" s="78">
        <v>0</v>
      </c>
      <c r="AO258" s="74">
        <v>0</v>
      </c>
    </row>
    <row r="259" spans="1:41" x14ac:dyDescent="0.25">
      <c r="A259" s="70" t="s">
        <v>78</v>
      </c>
      <c r="B259" s="66" t="s">
        <v>78</v>
      </c>
      <c r="C259" s="65">
        <v>316</v>
      </c>
      <c r="D259" s="66" t="s">
        <v>305</v>
      </c>
      <c r="E259" s="65">
        <v>1</v>
      </c>
      <c r="F259" s="66" t="s">
        <v>64</v>
      </c>
      <c r="G259" s="67" t="s">
        <v>78</v>
      </c>
      <c r="H259" s="66" t="s">
        <v>79</v>
      </c>
      <c r="I259" s="66" t="s">
        <v>40</v>
      </c>
      <c r="J259" s="67">
        <v>12</v>
      </c>
      <c r="K259" s="100">
        <v>3</v>
      </c>
      <c r="L259" s="67" t="s">
        <v>41</v>
      </c>
      <c r="M259" s="82" t="s">
        <v>41</v>
      </c>
      <c r="N259" s="77">
        <v>170</v>
      </c>
      <c r="O259" s="68">
        <v>0</v>
      </c>
      <c r="P259" s="68">
        <v>0</v>
      </c>
      <c r="Q259" s="78">
        <v>170</v>
      </c>
      <c r="R259" s="77">
        <v>0</v>
      </c>
      <c r="S259" s="68">
        <v>9.9437459638925354</v>
      </c>
      <c r="T259" s="68">
        <v>-9.9437459638925354</v>
      </c>
      <c r="U259" s="78">
        <v>0</v>
      </c>
      <c r="V259" s="77">
        <v>0</v>
      </c>
      <c r="W259" s="68">
        <v>10.835194113571935</v>
      </c>
      <c r="X259" s="68">
        <v>-10.835194113571935</v>
      </c>
      <c r="Y259" s="78">
        <v>0</v>
      </c>
      <c r="Z259" s="77">
        <v>0</v>
      </c>
      <c r="AA259" s="68">
        <v>15.61567633610788</v>
      </c>
      <c r="AB259" s="68">
        <v>-15.61567633610788</v>
      </c>
      <c r="AC259" s="78">
        <v>0</v>
      </c>
      <c r="AD259" s="77">
        <v>723.09027777777783</v>
      </c>
      <c r="AE259" s="68">
        <v>3.710008373869758</v>
      </c>
      <c r="AF259" s="68">
        <v>-726.80028615164758</v>
      </c>
      <c r="AG259" s="78">
        <v>0</v>
      </c>
      <c r="AH259" s="77">
        <v>0</v>
      </c>
      <c r="AI259" s="68">
        <v>0</v>
      </c>
      <c r="AJ259" s="78">
        <v>0</v>
      </c>
      <c r="AK259" s="77">
        <v>0</v>
      </c>
      <c r="AL259" s="68">
        <v>0</v>
      </c>
      <c r="AM259" s="68">
        <v>0</v>
      </c>
      <c r="AN259" s="78">
        <v>0</v>
      </c>
      <c r="AO259" s="74">
        <v>0</v>
      </c>
    </row>
    <row r="260" spans="1:41" x14ac:dyDescent="0.25">
      <c r="A260" s="70">
        <v>78</v>
      </c>
      <c r="B260" s="67" t="s">
        <v>66</v>
      </c>
      <c r="C260" s="65">
        <v>317</v>
      </c>
      <c r="D260" s="65" t="s">
        <v>306</v>
      </c>
      <c r="E260" s="65">
        <v>1</v>
      </c>
      <c r="F260" s="66" t="s">
        <v>52</v>
      </c>
      <c r="G260" s="67" t="s">
        <v>67</v>
      </c>
      <c r="H260" s="67" t="s">
        <v>68</v>
      </c>
      <c r="I260" s="67">
        <v>709000</v>
      </c>
      <c r="J260" s="67">
        <v>12</v>
      </c>
      <c r="K260" s="100">
        <v>2</v>
      </c>
      <c r="L260" s="67" t="s">
        <v>51</v>
      </c>
      <c r="M260" s="82" t="s">
        <v>51</v>
      </c>
      <c r="N260" s="77">
        <v>141</v>
      </c>
      <c r="O260" s="68">
        <v>0</v>
      </c>
      <c r="P260" s="68">
        <v>3</v>
      </c>
      <c r="Q260" s="78">
        <v>144</v>
      </c>
      <c r="R260" s="77">
        <v>1137.9351452776493</v>
      </c>
      <c r="S260" s="68">
        <v>8.4229377576501463</v>
      </c>
      <c r="T260" s="68">
        <v>45.095425599928191</v>
      </c>
      <c r="U260" s="78">
        <v>1191.4535086352275</v>
      </c>
      <c r="V260" s="77">
        <v>0</v>
      </c>
      <c r="W260" s="68">
        <v>9.1780467785550499</v>
      </c>
      <c r="X260" s="68">
        <v>0.44722973578050845</v>
      </c>
      <c r="Y260" s="78">
        <v>9.6252765143355585</v>
      </c>
      <c r="Z260" s="77">
        <v>0</v>
      </c>
      <c r="AA260" s="68">
        <v>13.227396425879615</v>
      </c>
      <c r="AB260" s="68">
        <v>7.8135423658200596</v>
      </c>
      <c r="AC260" s="78">
        <v>21.040938791699674</v>
      </c>
      <c r="AD260" s="77">
        <v>324.57859662877303</v>
      </c>
      <c r="AE260" s="68">
        <v>3.1425953284543828</v>
      </c>
      <c r="AF260" s="68">
        <v>12.655861142392341</v>
      </c>
      <c r="AG260" s="78">
        <v>340.37705309961973</v>
      </c>
      <c r="AH260" s="77">
        <v>0</v>
      </c>
      <c r="AI260" s="68">
        <v>0</v>
      </c>
      <c r="AJ260" s="78">
        <v>0</v>
      </c>
      <c r="AK260" s="77">
        <v>0</v>
      </c>
      <c r="AL260" s="68">
        <v>626.4</v>
      </c>
      <c r="AM260" s="68">
        <v>0</v>
      </c>
      <c r="AN260" s="78">
        <v>626.4</v>
      </c>
      <c r="AO260" s="74">
        <v>2188.8967770408826</v>
      </c>
    </row>
    <row r="261" spans="1:41" x14ac:dyDescent="0.25">
      <c r="A261" s="70">
        <v>80</v>
      </c>
      <c r="B261" s="67" t="s">
        <v>237</v>
      </c>
      <c r="C261" s="65">
        <v>317</v>
      </c>
      <c r="D261" s="65" t="s">
        <v>306</v>
      </c>
      <c r="E261" s="65">
        <v>1</v>
      </c>
      <c r="F261" s="66" t="s">
        <v>52</v>
      </c>
      <c r="G261" s="67" t="s">
        <v>253</v>
      </c>
      <c r="H261" s="67" t="s">
        <v>254</v>
      </c>
      <c r="I261" s="67">
        <v>803420</v>
      </c>
      <c r="J261" s="67">
        <v>12</v>
      </c>
      <c r="K261" s="100">
        <v>2</v>
      </c>
      <c r="L261" s="67" t="s">
        <v>51</v>
      </c>
      <c r="M261" s="82" t="s">
        <v>51</v>
      </c>
      <c r="N261" s="77">
        <v>13675</v>
      </c>
      <c r="O261" s="68">
        <v>0</v>
      </c>
      <c r="P261" s="68">
        <v>276</v>
      </c>
      <c r="Q261" s="78">
        <v>13951</v>
      </c>
      <c r="R261" s="77">
        <v>110245.36952617003</v>
      </c>
      <c r="S261" s="68">
        <v>816.03058789567501</v>
      </c>
      <c r="T261" s="68">
        <v>0</v>
      </c>
      <c r="U261" s="78">
        <v>111061.40011406571</v>
      </c>
      <c r="V261" s="77">
        <v>0</v>
      </c>
      <c r="W261" s="68">
        <v>889.18701810848268</v>
      </c>
      <c r="X261" s="68">
        <v>0</v>
      </c>
      <c r="Y261" s="78">
        <v>889.18701810848268</v>
      </c>
      <c r="Z261" s="77">
        <v>0</v>
      </c>
      <c r="AA261" s="68">
        <v>1281.4958856767119</v>
      </c>
      <c r="AB261" s="68">
        <v>0</v>
      </c>
      <c r="AC261" s="78">
        <v>1281.4958856767119</v>
      </c>
      <c r="AD261" s="77">
        <v>31445.805566444531</v>
      </c>
      <c r="AE261" s="68">
        <v>304.46074602268817</v>
      </c>
      <c r="AF261" s="68">
        <v>0</v>
      </c>
      <c r="AG261" s="78">
        <v>31750.266312467218</v>
      </c>
      <c r="AH261" s="77">
        <v>1254.5702473994938</v>
      </c>
      <c r="AI261" s="68">
        <v>0</v>
      </c>
      <c r="AJ261" s="78">
        <v>1254.5702473994938</v>
      </c>
      <c r="AK261" s="77">
        <v>60686.85</v>
      </c>
      <c r="AL261" s="68">
        <v>0</v>
      </c>
      <c r="AM261" s="68">
        <v>0</v>
      </c>
      <c r="AN261" s="78">
        <v>60686.85</v>
      </c>
      <c r="AO261" s="74">
        <v>206923.76957771761</v>
      </c>
    </row>
    <row r="262" spans="1:41" x14ac:dyDescent="0.25">
      <c r="A262" s="70">
        <v>80</v>
      </c>
      <c r="B262" s="66" t="s">
        <v>237</v>
      </c>
      <c r="C262" s="65">
        <v>317</v>
      </c>
      <c r="D262" s="66" t="s">
        <v>306</v>
      </c>
      <c r="E262" s="65">
        <v>2</v>
      </c>
      <c r="F262" s="66" t="s">
        <v>52</v>
      </c>
      <c r="G262" s="66" t="s">
        <v>253</v>
      </c>
      <c r="H262" s="66" t="s">
        <v>254</v>
      </c>
      <c r="I262" s="66">
        <v>803420</v>
      </c>
      <c r="J262" s="67">
        <v>12</v>
      </c>
      <c r="K262" s="100">
        <v>2</v>
      </c>
      <c r="L262" s="67" t="s">
        <v>51</v>
      </c>
      <c r="M262" s="82" t="s">
        <v>51</v>
      </c>
      <c r="N262" s="77">
        <v>20830</v>
      </c>
      <c r="O262" s="68">
        <v>0</v>
      </c>
      <c r="P262" s="68">
        <v>421</v>
      </c>
      <c r="Q262" s="78">
        <v>21251</v>
      </c>
      <c r="R262" s="77">
        <v>167932.35952982865</v>
      </c>
      <c r="S262" s="68">
        <v>1243.0267381098838</v>
      </c>
      <c r="T262" s="68">
        <v>0</v>
      </c>
      <c r="U262" s="78">
        <v>169175.38626793853</v>
      </c>
      <c r="V262" s="77">
        <v>0</v>
      </c>
      <c r="W262" s="68">
        <v>1354.4630006324539</v>
      </c>
      <c r="X262" s="68">
        <v>0</v>
      </c>
      <c r="Y262" s="78">
        <v>1354.4630006324539</v>
      </c>
      <c r="Z262" s="77">
        <v>0</v>
      </c>
      <c r="AA262" s="68">
        <v>1952.0513989331089</v>
      </c>
      <c r="AB262" s="68">
        <v>0</v>
      </c>
      <c r="AC262" s="78">
        <v>1952.0513989331089</v>
      </c>
      <c r="AD262" s="77">
        <v>47900.137201097605</v>
      </c>
      <c r="AE262" s="68">
        <v>463.7728703123895</v>
      </c>
      <c r="AF262" s="68">
        <v>0</v>
      </c>
      <c r="AG262" s="78">
        <v>48363.910071409991</v>
      </c>
      <c r="AH262" s="77">
        <v>1911.0366516727579</v>
      </c>
      <c r="AI262" s="68">
        <v>0</v>
      </c>
      <c r="AJ262" s="78">
        <v>1911.0366516727579</v>
      </c>
      <c r="AK262" s="77">
        <v>92441.849999999991</v>
      </c>
      <c r="AL262" s="68">
        <v>0</v>
      </c>
      <c r="AM262" s="68">
        <v>0</v>
      </c>
      <c r="AN262" s="78">
        <v>92441.849999999991</v>
      </c>
      <c r="AO262" s="74">
        <v>315198.69739058684</v>
      </c>
    </row>
    <row r="263" spans="1:41" x14ac:dyDescent="0.25">
      <c r="A263" s="70">
        <v>80</v>
      </c>
      <c r="B263" s="66" t="s">
        <v>237</v>
      </c>
      <c r="C263" s="65">
        <v>317</v>
      </c>
      <c r="D263" s="65" t="s">
        <v>306</v>
      </c>
      <c r="E263" s="65">
        <v>2</v>
      </c>
      <c r="F263" s="66" t="s">
        <v>64</v>
      </c>
      <c r="G263" s="66" t="s">
        <v>253</v>
      </c>
      <c r="H263" s="66" t="s">
        <v>254</v>
      </c>
      <c r="I263" s="66">
        <v>803420</v>
      </c>
      <c r="J263" s="67">
        <v>12</v>
      </c>
      <c r="K263" s="100">
        <v>2</v>
      </c>
      <c r="L263" s="67" t="s">
        <v>51</v>
      </c>
      <c r="M263" s="82" t="s">
        <v>51</v>
      </c>
      <c r="N263" s="77">
        <v>361</v>
      </c>
      <c r="O263" s="68">
        <v>0</v>
      </c>
      <c r="P263" s="68">
        <v>7</v>
      </c>
      <c r="Q263" s="78">
        <v>368</v>
      </c>
      <c r="R263" s="77">
        <v>1945.5307452516931</v>
      </c>
      <c r="S263" s="68">
        <v>21.52528538066149</v>
      </c>
      <c r="T263" s="68">
        <v>0</v>
      </c>
      <c r="U263" s="78">
        <v>1967.0560306323546</v>
      </c>
      <c r="V263" s="77">
        <v>0</v>
      </c>
      <c r="W263" s="68">
        <v>23.455008434085133</v>
      </c>
      <c r="X263" s="68">
        <v>0</v>
      </c>
      <c r="Y263" s="78">
        <v>23.455008434085133</v>
      </c>
      <c r="Z263" s="77">
        <v>0</v>
      </c>
      <c r="AA263" s="68">
        <v>33.803346421692353</v>
      </c>
      <c r="AB263" s="68">
        <v>0</v>
      </c>
      <c r="AC263" s="78">
        <v>33.803346421692353</v>
      </c>
      <c r="AD263" s="77">
        <v>829.47863582908667</v>
      </c>
      <c r="AE263" s="68">
        <v>8.0310769504945352</v>
      </c>
      <c r="AF263" s="68">
        <v>0</v>
      </c>
      <c r="AG263" s="78">
        <v>837.50971277958115</v>
      </c>
      <c r="AH263" s="77">
        <v>33.093100927748104</v>
      </c>
      <c r="AI263" s="68">
        <v>0</v>
      </c>
      <c r="AJ263" s="78">
        <v>33.093100927748104</v>
      </c>
      <c r="AK263" s="77">
        <v>1600.8</v>
      </c>
      <c r="AL263" s="68">
        <v>0</v>
      </c>
      <c r="AM263" s="68">
        <v>0</v>
      </c>
      <c r="AN263" s="78">
        <v>1600.8</v>
      </c>
      <c r="AO263" s="74">
        <v>4495.7171991954619</v>
      </c>
    </row>
    <row r="264" spans="1:41" x14ac:dyDescent="0.25">
      <c r="A264" s="70">
        <v>60</v>
      </c>
      <c r="B264" s="66" t="s">
        <v>42</v>
      </c>
      <c r="C264" s="65">
        <v>318</v>
      </c>
      <c r="D264" s="65" t="s">
        <v>307</v>
      </c>
      <c r="E264" s="65">
        <v>1</v>
      </c>
      <c r="F264" s="65" t="s">
        <v>37</v>
      </c>
      <c r="G264" s="66" t="s">
        <v>44</v>
      </c>
      <c r="H264" s="66" t="s">
        <v>45</v>
      </c>
      <c r="I264" s="66">
        <v>601600</v>
      </c>
      <c r="J264" s="67">
        <v>12</v>
      </c>
      <c r="K264" s="100">
        <v>3</v>
      </c>
      <c r="L264" s="67" t="s">
        <v>41</v>
      </c>
      <c r="M264" s="82" t="s">
        <v>41</v>
      </c>
      <c r="N264" s="77">
        <v>9651</v>
      </c>
      <c r="O264" s="68">
        <v>0</v>
      </c>
      <c r="P264" s="68">
        <v>0</v>
      </c>
      <c r="Q264" s="78">
        <v>9651</v>
      </c>
      <c r="R264" s="77">
        <v>0</v>
      </c>
      <c r="S264" s="68">
        <v>564.5123076325109</v>
      </c>
      <c r="T264" s="68">
        <v>3022.3330032285207</v>
      </c>
      <c r="U264" s="78">
        <v>3586.8453108610315</v>
      </c>
      <c r="V264" s="77">
        <v>0</v>
      </c>
      <c r="W264" s="68">
        <v>615.12034347107499</v>
      </c>
      <c r="X264" s="68">
        <v>29.973709583456156</v>
      </c>
      <c r="Y264" s="78">
        <v>645.09405305453117</v>
      </c>
      <c r="Z264" s="77">
        <v>0</v>
      </c>
      <c r="AA264" s="68">
        <v>886.51113129280668</v>
      </c>
      <c r="AB264" s="68">
        <v>523.67012064256517</v>
      </c>
      <c r="AC264" s="78">
        <v>1410.1812519353718</v>
      </c>
      <c r="AD264" s="77">
        <v>1600</v>
      </c>
      <c r="AE264" s="68">
        <v>210.6193577424531</v>
      </c>
      <c r="AF264" s="68">
        <v>848.20636031408674</v>
      </c>
      <c r="AG264" s="78">
        <v>2658.8257180565397</v>
      </c>
      <c r="AH264" s="77">
        <v>0</v>
      </c>
      <c r="AI264" s="68">
        <v>0</v>
      </c>
      <c r="AJ264" s="78">
        <v>0</v>
      </c>
      <c r="AK264" s="77">
        <v>0</v>
      </c>
      <c r="AL264" s="68">
        <v>0</v>
      </c>
      <c r="AM264" s="68">
        <v>0</v>
      </c>
      <c r="AN264" s="78">
        <v>0</v>
      </c>
      <c r="AO264" s="74">
        <v>8300.9463339074737</v>
      </c>
    </row>
    <row r="265" spans="1:41" x14ac:dyDescent="0.25">
      <c r="A265" s="70">
        <v>60</v>
      </c>
      <c r="B265" s="67" t="s">
        <v>42</v>
      </c>
      <c r="C265" s="65">
        <v>319</v>
      </c>
      <c r="D265" s="65" t="s">
        <v>308</v>
      </c>
      <c r="E265" s="65">
        <v>1</v>
      </c>
      <c r="F265" s="66" t="s">
        <v>52</v>
      </c>
      <c r="G265" s="67" t="s">
        <v>288</v>
      </c>
      <c r="H265" s="67" t="s">
        <v>293</v>
      </c>
      <c r="I265" s="67">
        <v>601625</v>
      </c>
      <c r="J265" s="67">
        <v>12</v>
      </c>
      <c r="K265" s="100">
        <v>3</v>
      </c>
      <c r="L265" s="67" t="s">
        <v>41</v>
      </c>
      <c r="M265" s="82" t="s">
        <v>41</v>
      </c>
      <c r="N265" s="77">
        <v>551</v>
      </c>
      <c r="O265" s="68">
        <v>0</v>
      </c>
      <c r="P265" s="68">
        <v>0</v>
      </c>
      <c r="Q265" s="78">
        <v>551</v>
      </c>
      <c r="R265" s="77">
        <v>0</v>
      </c>
      <c r="S265" s="68">
        <v>32.229435447675215</v>
      </c>
      <c r="T265" s="68">
        <v>172.55263545528078</v>
      </c>
      <c r="U265" s="78">
        <v>204.78207090295598</v>
      </c>
      <c r="V265" s="77">
        <v>0</v>
      </c>
      <c r="W265" s="68">
        <v>35.118776215165511</v>
      </c>
      <c r="X265" s="68">
        <v>1.7112748917712508</v>
      </c>
      <c r="Y265" s="78">
        <v>36.830051106936764</v>
      </c>
      <c r="Z265" s="77">
        <v>0</v>
      </c>
      <c r="AA265" s="68">
        <v>50.61316271291436</v>
      </c>
      <c r="AB265" s="68">
        <v>29.897651691436476</v>
      </c>
      <c r="AC265" s="78">
        <v>80.510814404350839</v>
      </c>
      <c r="AD265" s="77">
        <v>1865.9362549800796</v>
      </c>
      <c r="AE265" s="68">
        <v>12.024791847071979</v>
      </c>
      <c r="AF265" s="68">
        <v>48.426246454570695</v>
      </c>
      <c r="AG265" s="78">
        <v>1926.3872932817224</v>
      </c>
      <c r="AH265" s="77">
        <v>0</v>
      </c>
      <c r="AI265" s="68">
        <v>0</v>
      </c>
      <c r="AJ265" s="78">
        <v>0</v>
      </c>
      <c r="AK265" s="77">
        <v>0</v>
      </c>
      <c r="AL265" s="68">
        <v>0</v>
      </c>
      <c r="AM265" s="68">
        <v>0</v>
      </c>
      <c r="AN265" s="78">
        <v>0</v>
      </c>
      <c r="AO265" s="74">
        <v>2248.5102296959658</v>
      </c>
    </row>
    <row r="266" spans="1:41" x14ac:dyDescent="0.25">
      <c r="A266" s="70">
        <v>60</v>
      </c>
      <c r="B266" s="67" t="s">
        <v>42</v>
      </c>
      <c r="C266" s="65">
        <v>319</v>
      </c>
      <c r="D266" s="65" t="s">
        <v>308</v>
      </c>
      <c r="E266" s="65">
        <v>1</v>
      </c>
      <c r="F266" s="66" t="s">
        <v>64</v>
      </c>
      <c r="G266" s="67" t="s">
        <v>288</v>
      </c>
      <c r="H266" s="66" t="s">
        <v>293</v>
      </c>
      <c r="I266" s="66">
        <v>601625</v>
      </c>
      <c r="J266" s="67">
        <v>12</v>
      </c>
      <c r="K266" s="100">
        <v>3</v>
      </c>
      <c r="L266" s="67" t="s">
        <v>41</v>
      </c>
      <c r="M266" s="82" t="s">
        <v>41</v>
      </c>
      <c r="N266" s="77">
        <v>453</v>
      </c>
      <c r="O266" s="68">
        <v>0</v>
      </c>
      <c r="P266" s="68">
        <v>0</v>
      </c>
      <c r="Q266" s="78">
        <v>453</v>
      </c>
      <c r="R266" s="77">
        <v>0</v>
      </c>
      <c r="S266" s="68">
        <v>26.497158362607756</v>
      </c>
      <c r="T266" s="68">
        <v>141.86269303310743</v>
      </c>
      <c r="U266" s="78">
        <v>168.3598513957152</v>
      </c>
      <c r="V266" s="77">
        <v>0</v>
      </c>
      <c r="W266" s="68">
        <v>28.872605490871099</v>
      </c>
      <c r="X266" s="68">
        <v>1.4069102104761828</v>
      </c>
      <c r="Y266" s="78">
        <v>30.279515701347282</v>
      </c>
      <c r="Z266" s="77">
        <v>0</v>
      </c>
      <c r="AA266" s="68">
        <v>41.611184589746287</v>
      </c>
      <c r="AB266" s="68">
        <v>24.580102025808934</v>
      </c>
      <c r="AC266" s="78">
        <v>66.191286615555214</v>
      </c>
      <c r="AD266" s="77">
        <v>1534.0637450199204</v>
      </c>
      <c r="AE266" s="68">
        <v>9.8860811374294126</v>
      </c>
      <c r="AF266" s="68">
        <v>39.813229843775908</v>
      </c>
      <c r="AG266" s="78">
        <v>1583.7630560011255</v>
      </c>
      <c r="AH266" s="77">
        <v>0</v>
      </c>
      <c r="AI266" s="68">
        <v>0</v>
      </c>
      <c r="AJ266" s="78">
        <v>0</v>
      </c>
      <c r="AK266" s="77">
        <v>0</v>
      </c>
      <c r="AL266" s="68">
        <v>0</v>
      </c>
      <c r="AM266" s="68">
        <v>0</v>
      </c>
      <c r="AN266" s="78">
        <v>0</v>
      </c>
      <c r="AO266" s="74">
        <v>1848.593709713743</v>
      </c>
    </row>
    <row r="267" spans="1:41" x14ac:dyDescent="0.25">
      <c r="A267" s="70">
        <v>60</v>
      </c>
      <c r="B267" s="67" t="s">
        <v>42</v>
      </c>
      <c r="C267" s="65">
        <v>320</v>
      </c>
      <c r="D267" s="65" t="s">
        <v>309</v>
      </c>
      <c r="E267" s="65">
        <v>1</v>
      </c>
      <c r="F267" s="65" t="s">
        <v>37</v>
      </c>
      <c r="G267" s="66" t="s">
        <v>76</v>
      </c>
      <c r="H267" s="66" t="s">
        <v>310</v>
      </c>
      <c r="I267" s="66">
        <v>601350</v>
      </c>
      <c r="J267" s="67">
        <v>12</v>
      </c>
      <c r="K267" s="100">
        <v>1</v>
      </c>
      <c r="L267" s="67" t="s">
        <v>51</v>
      </c>
      <c r="M267" s="82" t="s">
        <v>51</v>
      </c>
      <c r="N267" s="77">
        <v>5588</v>
      </c>
      <c r="O267" s="68">
        <v>0</v>
      </c>
      <c r="P267" s="68">
        <v>337</v>
      </c>
      <c r="Q267" s="78">
        <v>5925</v>
      </c>
      <c r="R267" s="77">
        <v>31324.102352218157</v>
      </c>
      <c r="S267" s="68">
        <v>346.56879315331332</v>
      </c>
      <c r="T267" s="68">
        <v>1855.4888658303785</v>
      </c>
      <c r="U267" s="78">
        <v>33526.16001120185</v>
      </c>
      <c r="V267" s="77">
        <v>0</v>
      </c>
      <c r="W267" s="68">
        <v>377.63838307596302</v>
      </c>
      <c r="X267" s="68">
        <v>18.401640170135501</v>
      </c>
      <c r="Y267" s="78">
        <v>396.04002324609854</v>
      </c>
      <c r="Z267" s="77">
        <v>0</v>
      </c>
      <c r="AA267" s="68">
        <v>544.25224877317157</v>
      </c>
      <c r="AB267" s="68">
        <v>321.49471192697115</v>
      </c>
      <c r="AC267" s="78">
        <v>865.74696070014272</v>
      </c>
      <c r="AD267" s="77">
        <v>72000</v>
      </c>
      <c r="AE267" s="68">
        <v>129.30470361869595</v>
      </c>
      <c r="AF267" s="68">
        <v>520.73595325468477</v>
      </c>
      <c r="AG267" s="78">
        <v>72650.040656873374</v>
      </c>
      <c r="AH267" s="77">
        <v>0</v>
      </c>
      <c r="AI267" s="68">
        <v>0</v>
      </c>
      <c r="AJ267" s="78">
        <v>0</v>
      </c>
      <c r="AK267" s="77">
        <v>0</v>
      </c>
      <c r="AL267" s="68">
        <v>0</v>
      </c>
      <c r="AM267" s="68">
        <v>25773.749999999996</v>
      </c>
      <c r="AN267" s="78">
        <v>25773.749999999996</v>
      </c>
      <c r="AO267" s="74">
        <v>133211.73765202146</v>
      </c>
    </row>
    <row r="268" spans="1:41" x14ac:dyDescent="0.25">
      <c r="A268" s="70">
        <v>60</v>
      </c>
      <c r="B268" s="66" t="s">
        <v>42</v>
      </c>
      <c r="C268" s="65">
        <v>321</v>
      </c>
      <c r="D268" s="65" t="s">
        <v>311</v>
      </c>
      <c r="E268" s="65">
        <v>1</v>
      </c>
      <c r="F268" s="65" t="s">
        <v>52</v>
      </c>
      <c r="G268" s="66" t="s">
        <v>76</v>
      </c>
      <c r="H268" s="66" t="s">
        <v>310</v>
      </c>
      <c r="I268" s="66">
        <v>601350</v>
      </c>
      <c r="J268" s="67">
        <v>12</v>
      </c>
      <c r="K268" s="100">
        <v>2</v>
      </c>
      <c r="L268" s="67" t="s">
        <v>51</v>
      </c>
      <c r="M268" s="82" t="s">
        <v>41</v>
      </c>
      <c r="N268" s="77">
        <v>189</v>
      </c>
      <c r="O268" s="68">
        <v>0</v>
      </c>
      <c r="P268" s="68">
        <v>1</v>
      </c>
      <c r="Q268" s="78">
        <v>190</v>
      </c>
      <c r="R268" s="77">
        <v>1501.4422055746761</v>
      </c>
      <c r="S268" s="68">
        <v>11.113598430232832</v>
      </c>
      <c r="T268" s="68">
        <v>59.50090877768303</v>
      </c>
      <c r="U268" s="78">
        <v>1572.0567127825918</v>
      </c>
      <c r="V268" s="77">
        <v>0</v>
      </c>
      <c r="W268" s="68">
        <v>12.109922832815691</v>
      </c>
      <c r="X268" s="68">
        <v>0.59009479026594858</v>
      </c>
      <c r="Y268" s="78">
        <v>12.70001762308164</v>
      </c>
      <c r="Z268" s="77">
        <v>0</v>
      </c>
      <c r="AA268" s="68">
        <v>17.452814728591157</v>
      </c>
      <c r="AB268" s="68">
        <v>10.309535066012577</v>
      </c>
      <c r="AC268" s="78">
        <v>27.762349794603736</v>
      </c>
      <c r="AD268" s="77">
        <v>59.955822025875669</v>
      </c>
      <c r="AE268" s="68">
        <v>4.1464799472662</v>
      </c>
      <c r="AF268" s="68">
        <v>16.698705673989895</v>
      </c>
      <c r="AG268" s="78">
        <v>80.801007647131755</v>
      </c>
      <c r="AH268" s="77">
        <v>0</v>
      </c>
      <c r="AI268" s="68">
        <v>0</v>
      </c>
      <c r="AJ268" s="78">
        <v>0</v>
      </c>
      <c r="AK268" s="77">
        <v>0</v>
      </c>
      <c r="AL268" s="68">
        <v>0</v>
      </c>
      <c r="AM268" s="68">
        <v>0</v>
      </c>
      <c r="AN268" s="78">
        <v>0</v>
      </c>
      <c r="AO268" s="74">
        <v>1693.320087847409</v>
      </c>
    </row>
    <row r="269" spans="1:41" x14ac:dyDescent="0.25">
      <c r="A269" s="70">
        <v>60</v>
      </c>
      <c r="B269" s="67" t="s">
        <v>42</v>
      </c>
      <c r="C269" s="65">
        <v>321</v>
      </c>
      <c r="D269" s="65" t="s">
        <v>311</v>
      </c>
      <c r="E269" s="65">
        <v>1</v>
      </c>
      <c r="F269" s="65" t="s">
        <v>64</v>
      </c>
      <c r="G269" s="67" t="s">
        <v>76</v>
      </c>
      <c r="H269" s="66" t="s">
        <v>310</v>
      </c>
      <c r="I269" s="66">
        <v>601350</v>
      </c>
      <c r="J269" s="67">
        <v>12</v>
      </c>
      <c r="K269" s="100">
        <v>2</v>
      </c>
      <c r="L269" s="67" t="s">
        <v>51</v>
      </c>
      <c r="M269" s="82" t="s">
        <v>41</v>
      </c>
      <c r="N269" s="77">
        <v>5530</v>
      </c>
      <c r="O269" s="68">
        <v>0</v>
      </c>
      <c r="P269" s="68">
        <v>40</v>
      </c>
      <c r="Q269" s="78">
        <v>5570</v>
      </c>
      <c r="R269" s="77">
        <v>29447.299595249813</v>
      </c>
      <c r="S269" s="68">
        <v>325.80391187577305</v>
      </c>
      <c r="T269" s="68">
        <v>1744.3161152194446</v>
      </c>
      <c r="U269" s="78">
        <v>31517.419622345031</v>
      </c>
      <c r="V269" s="77">
        <v>0</v>
      </c>
      <c r="W269" s="68">
        <v>355.01194830938636</v>
      </c>
      <c r="X269" s="68">
        <v>17.299094640954387</v>
      </c>
      <c r="Y269" s="78">
        <v>372.31104295034072</v>
      </c>
      <c r="Z269" s="77">
        <v>0</v>
      </c>
      <c r="AA269" s="68">
        <v>511.64304230659349</v>
      </c>
      <c r="AB269" s="68">
        <v>302.23215956678979</v>
      </c>
      <c r="AC269" s="78">
        <v>813.87520187338328</v>
      </c>
      <c r="AD269" s="77">
        <v>1757.65225623225</v>
      </c>
      <c r="AE269" s="68">
        <v>121.55733319090913</v>
      </c>
      <c r="AF269" s="68">
        <v>489.53574002170376</v>
      </c>
      <c r="AG269" s="78">
        <v>2368.7453294448628</v>
      </c>
      <c r="AH269" s="77">
        <v>0</v>
      </c>
      <c r="AI269" s="68">
        <v>0</v>
      </c>
      <c r="AJ269" s="78">
        <v>0</v>
      </c>
      <c r="AK269" s="77">
        <v>0</v>
      </c>
      <c r="AL269" s="68">
        <v>0</v>
      </c>
      <c r="AM269" s="68">
        <v>0</v>
      </c>
      <c r="AN269" s="78">
        <v>0</v>
      </c>
      <c r="AO269" s="74">
        <v>35072.351196613621</v>
      </c>
    </row>
    <row r="270" spans="1:41" x14ac:dyDescent="0.25">
      <c r="A270" s="70">
        <v>60</v>
      </c>
      <c r="B270" s="66" t="s">
        <v>42</v>
      </c>
      <c r="C270" s="65">
        <v>321</v>
      </c>
      <c r="D270" s="66" t="s">
        <v>311</v>
      </c>
      <c r="E270" s="65">
        <v>2</v>
      </c>
      <c r="F270" s="65" t="s">
        <v>64</v>
      </c>
      <c r="G270" s="66" t="s">
        <v>76</v>
      </c>
      <c r="H270" s="66" t="s">
        <v>310</v>
      </c>
      <c r="I270" s="66">
        <v>601350</v>
      </c>
      <c r="J270" s="67">
        <v>12</v>
      </c>
      <c r="K270" s="100">
        <v>2</v>
      </c>
      <c r="L270" s="66" t="s">
        <v>51</v>
      </c>
      <c r="M270" s="83" t="s">
        <v>41</v>
      </c>
      <c r="N270" s="77">
        <v>3720</v>
      </c>
      <c r="O270" s="68">
        <v>0</v>
      </c>
      <c r="P270" s="68">
        <v>27</v>
      </c>
      <c r="Q270" s="78">
        <v>3747</v>
      </c>
      <c r="R270" s="77">
        <v>19809.520930592647</v>
      </c>
      <c r="S270" s="68">
        <v>219.17185956885484</v>
      </c>
      <c r="T270" s="68">
        <v>1173.4205536314648</v>
      </c>
      <c r="U270" s="78">
        <v>21202.113343792967</v>
      </c>
      <c r="V270" s="77">
        <v>0</v>
      </c>
      <c r="W270" s="68">
        <v>238.82042555031788</v>
      </c>
      <c r="X270" s="68">
        <v>11.637290416455313</v>
      </c>
      <c r="Y270" s="78">
        <v>250.45771596677318</v>
      </c>
      <c r="Z270" s="77">
        <v>0</v>
      </c>
      <c r="AA270" s="68">
        <v>344.18787783174247</v>
      </c>
      <c r="AB270" s="68">
        <v>203.31488364394278</v>
      </c>
      <c r="AC270" s="78">
        <v>547.50276147568525</v>
      </c>
      <c r="AD270" s="77">
        <v>1182.3919217418745</v>
      </c>
      <c r="AE270" s="68">
        <v>81.772949275823422</v>
      </c>
      <c r="AF270" s="68">
        <v>329.31605347600072</v>
      </c>
      <c r="AG270" s="78">
        <v>1593.4809244936987</v>
      </c>
      <c r="AH270" s="77">
        <v>0</v>
      </c>
      <c r="AI270" s="68">
        <v>0</v>
      </c>
      <c r="AJ270" s="78">
        <v>0</v>
      </c>
      <c r="AK270" s="77">
        <v>0</v>
      </c>
      <c r="AL270" s="68">
        <v>0</v>
      </c>
      <c r="AM270" s="68">
        <v>0</v>
      </c>
      <c r="AN270" s="78">
        <v>0</v>
      </c>
      <c r="AO270" s="74">
        <v>23593.554745729125</v>
      </c>
    </row>
    <row r="271" spans="1:41" x14ac:dyDescent="0.25">
      <c r="A271" s="70">
        <v>25</v>
      </c>
      <c r="B271" s="66" t="s">
        <v>181</v>
      </c>
      <c r="C271" s="65">
        <v>322</v>
      </c>
      <c r="D271" s="65" t="s">
        <v>312</v>
      </c>
      <c r="E271" s="65">
        <v>1</v>
      </c>
      <c r="F271" s="66" t="s">
        <v>52</v>
      </c>
      <c r="G271" s="66" t="s">
        <v>313</v>
      </c>
      <c r="H271" s="66" t="s">
        <v>314</v>
      </c>
      <c r="I271" s="66">
        <v>200633</v>
      </c>
      <c r="J271" s="67">
        <v>12</v>
      </c>
      <c r="K271" s="100">
        <v>2</v>
      </c>
      <c r="L271" s="67" t="s">
        <v>51</v>
      </c>
      <c r="M271" s="82" t="s">
        <v>51</v>
      </c>
      <c r="N271" s="77">
        <v>2854</v>
      </c>
      <c r="O271" s="68">
        <v>123</v>
      </c>
      <c r="P271" s="68">
        <v>710</v>
      </c>
      <c r="Q271" s="78">
        <v>3687</v>
      </c>
      <c r="R271" s="77">
        <v>29135.881115546479</v>
      </c>
      <c r="S271" s="68">
        <v>215.66230216983396</v>
      </c>
      <c r="T271" s="68">
        <v>1154.6307929648281</v>
      </c>
      <c r="U271" s="78">
        <v>30506.17421068114</v>
      </c>
      <c r="V271" s="77">
        <v>0</v>
      </c>
      <c r="W271" s="68">
        <v>234.9962393925866</v>
      </c>
      <c r="X271" s="68">
        <v>11.450944693213433</v>
      </c>
      <c r="Y271" s="78">
        <v>246.44718408580005</v>
      </c>
      <c r="Z271" s="77">
        <v>0</v>
      </c>
      <c r="AA271" s="68">
        <v>338.67646265429266</v>
      </c>
      <c r="AB271" s="68">
        <v>200.05924099151775</v>
      </c>
      <c r="AC271" s="78">
        <v>538.73570364581042</v>
      </c>
      <c r="AD271" s="77">
        <v>6624.2181906601645</v>
      </c>
      <c r="AE271" s="68">
        <v>80.463534555634098</v>
      </c>
      <c r="AF271" s="68">
        <v>324.04277800000386</v>
      </c>
      <c r="AG271" s="78">
        <v>7028.7245032158025</v>
      </c>
      <c r="AH271" s="77">
        <v>0</v>
      </c>
      <c r="AI271" s="68">
        <v>16447.165882931</v>
      </c>
      <c r="AJ271" s="78">
        <v>16447.165882931</v>
      </c>
      <c r="AK271" s="77">
        <v>0</v>
      </c>
      <c r="AL271" s="68">
        <v>16038.449999999999</v>
      </c>
      <c r="AM271" s="68">
        <v>0</v>
      </c>
      <c r="AN271" s="78">
        <v>16038.449999999999</v>
      </c>
      <c r="AO271" s="74">
        <v>70805.697484559554</v>
      </c>
    </row>
    <row r="272" spans="1:41" x14ac:dyDescent="0.25">
      <c r="A272" s="70">
        <v>25</v>
      </c>
      <c r="B272" s="67" t="s">
        <v>181</v>
      </c>
      <c r="C272" s="65">
        <v>322</v>
      </c>
      <c r="D272" s="65" t="s">
        <v>312</v>
      </c>
      <c r="E272" s="65">
        <v>1</v>
      </c>
      <c r="F272" s="66" t="s">
        <v>52</v>
      </c>
      <c r="G272" s="67" t="s">
        <v>208</v>
      </c>
      <c r="H272" s="67" t="s">
        <v>315</v>
      </c>
      <c r="I272" s="67" t="s">
        <v>316</v>
      </c>
      <c r="J272" s="67">
        <v>12</v>
      </c>
      <c r="K272" s="100">
        <v>2</v>
      </c>
      <c r="L272" s="67" t="s">
        <v>51</v>
      </c>
      <c r="M272" s="82" t="s">
        <v>51</v>
      </c>
      <c r="N272" s="77">
        <v>10864</v>
      </c>
      <c r="O272" s="68">
        <v>468</v>
      </c>
      <c r="P272" s="68">
        <v>2703</v>
      </c>
      <c r="Q272" s="78">
        <v>14035</v>
      </c>
      <c r="R272" s="77">
        <v>110909.165027582</v>
      </c>
      <c r="S272" s="68">
        <v>820.94396825430431</v>
      </c>
      <c r="T272" s="68">
        <v>4395.2381826041128</v>
      </c>
      <c r="U272" s="78">
        <v>116125.34717844041</v>
      </c>
      <c r="V272" s="77">
        <v>0</v>
      </c>
      <c r="W272" s="68">
        <v>894.54087872930654</v>
      </c>
      <c r="X272" s="68">
        <v>43.589370428329417</v>
      </c>
      <c r="Y272" s="78">
        <v>938.13024915763594</v>
      </c>
      <c r="Z272" s="77">
        <v>0</v>
      </c>
      <c r="AA272" s="68">
        <v>1289.2118669251417</v>
      </c>
      <c r="AB272" s="68">
        <v>761.54907711308704</v>
      </c>
      <c r="AC272" s="78">
        <v>2050.7609440382289</v>
      </c>
      <c r="AD272" s="77">
        <v>25215.867183595175</v>
      </c>
      <c r="AE272" s="68">
        <v>306.29392663095325</v>
      </c>
      <c r="AF272" s="68">
        <v>1233.5070217602536</v>
      </c>
      <c r="AG272" s="78">
        <v>26755.668131986386</v>
      </c>
      <c r="AH272" s="77">
        <v>0</v>
      </c>
      <c r="AI272" s="68">
        <v>62608.075174108104</v>
      </c>
      <c r="AJ272" s="78">
        <v>62608.075174108104</v>
      </c>
      <c r="AK272" s="77">
        <v>0</v>
      </c>
      <c r="AL272" s="68">
        <v>61052.249999999993</v>
      </c>
      <c r="AM272" s="68">
        <v>0</v>
      </c>
      <c r="AN272" s="78">
        <v>61052.249999999993</v>
      </c>
      <c r="AO272" s="74">
        <v>269530.23167773074</v>
      </c>
    </row>
    <row r="273" spans="1:41" x14ac:dyDescent="0.25">
      <c r="A273" s="70" t="s">
        <v>36</v>
      </c>
      <c r="B273" s="66" t="s">
        <v>36</v>
      </c>
      <c r="C273" s="65">
        <v>322</v>
      </c>
      <c r="D273" s="66" t="s">
        <v>312</v>
      </c>
      <c r="E273" s="65">
        <v>1</v>
      </c>
      <c r="F273" s="67" t="s">
        <v>64</v>
      </c>
      <c r="G273" s="66" t="s">
        <v>38</v>
      </c>
      <c r="H273" s="66" t="s">
        <v>39</v>
      </c>
      <c r="I273" s="66" t="s">
        <v>40</v>
      </c>
      <c r="J273" s="67">
        <v>12</v>
      </c>
      <c r="K273" s="101">
        <v>2</v>
      </c>
      <c r="L273" s="66" t="s">
        <v>51</v>
      </c>
      <c r="M273" s="82" t="s">
        <v>51</v>
      </c>
      <c r="N273" s="77">
        <v>1035</v>
      </c>
      <c r="O273" s="68">
        <v>45</v>
      </c>
      <c r="P273" s="68">
        <v>258</v>
      </c>
      <c r="Q273" s="78">
        <v>1338</v>
      </c>
      <c r="R273" s="77">
        <v>7073.6960248553405</v>
      </c>
      <c r="S273" s="68">
        <v>-7073.6960248553405</v>
      </c>
      <c r="T273" s="68">
        <v>0</v>
      </c>
      <c r="U273" s="78">
        <v>0</v>
      </c>
      <c r="V273" s="77">
        <v>0</v>
      </c>
      <c r="W273" s="68">
        <v>0</v>
      </c>
      <c r="X273" s="68">
        <v>0</v>
      </c>
      <c r="Y273" s="78">
        <v>0</v>
      </c>
      <c r="Z273" s="77">
        <v>0</v>
      </c>
      <c r="AA273" s="68">
        <v>0</v>
      </c>
      <c r="AB273" s="68">
        <v>0</v>
      </c>
      <c r="AC273" s="78">
        <v>0</v>
      </c>
      <c r="AD273" s="77">
        <v>2403.9066826968537</v>
      </c>
      <c r="AE273" s="68">
        <v>-2403.9066826968537</v>
      </c>
      <c r="AF273" s="68">
        <v>0</v>
      </c>
      <c r="AG273" s="78">
        <v>0</v>
      </c>
      <c r="AH273" s="77">
        <v>0</v>
      </c>
      <c r="AI273" s="68">
        <v>0</v>
      </c>
      <c r="AJ273" s="78">
        <v>0</v>
      </c>
      <c r="AK273" s="77">
        <v>0</v>
      </c>
      <c r="AL273" s="68">
        <v>0</v>
      </c>
      <c r="AM273" s="68">
        <v>0</v>
      </c>
      <c r="AN273" s="78">
        <v>0</v>
      </c>
      <c r="AO273" s="74">
        <v>0</v>
      </c>
    </row>
    <row r="274" spans="1:41" x14ac:dyDescent="0.25">
      <c r="A274" s="70" t="s">
        <v>78</v>
      </c>
      <c r="B274" s="66" t="s">
        <v>78</v>
      </c>
      <c r="C274" s="65">
        <v>322</v>
      </c>
      <c r="D274" s="66" t="s">
        <v>312</v>
      </c>
      <c r="E274" s="65">
        <v>1</v>
      </c>
      <c r="F274" s="66" t="s">
        <v>52</v>
      </c>
      <c r="G274" s="67" t="s">
        <v>78</v>
      </c>
      <c r="H274" s="66" t="s">
        <v>79</v>
      </c>
      <c r="I274" s="66" t="s">
        <v>40</v>
      </c>
      <c r="J274" s="67">
        <v>12</v>
      </c>
      <c r="K274" s="101">
        <v>2</v>
      </c>
      <c r="L274" s="66" t="s">
        <v>51</v>
      </c>
      <c r="M274" s="82" t="s">
        <v>51</v>
      </c>
      <c r="N274" s="77">
        <v>5784</v>
      </c>
      <c r="O274" s="68">
        <v>249</v>
      </c>
      <c r="P274" s="68">
        <v>1439</v>
      </c>
      <c r="Q274" s="78">
        <v>7472</v>
      </c>
      <c r="R274" s="77">
        <v>59046.190316073582</v>
      </c>
      <c r="S274" s="68">
        <v>437.05688142473542</v>
      </c>
      <c r="T274" s="68">
        <v>-59483.24719749832</v>
      </c>
      <c r="U274" s="78">
        <v>0</v>
      </c>
      <c r="V274" s="77">
        <v>0</v>
      </c>
      <c r="W274" s="68">
        <v>476.23864950946768</v>
      </c>
      <c r="X274" s="68">
        <v>-476.23864950946768</v>
      </c>
      <c r="Y274" s="78">
        <v>0</v>
      </c>
      <c r="Z274" s="77">
        <v>0</v>
      </c>
      <c r="AA274" s="68">
        <v>686.35490343175343</v>
      </c>
      <c r="AB274" s="68">
        <v>-686.35490343175343</v>
      </c>
      <c r="AC274" s="78">
        <v>0</v>
      </c>
      <c r="AD274" s="77">
        <v>13424.507274372865</v>
      </c>
      <c r="AE274" s="68">
        <v>163.06577982091076</v>
      </c>
      <c r="AF274" s="68">
        <v>-13587.573054193776</v>
      </c>
      <c r="AG274" s="78">
        <v>0</v>
      </c>
      <c r="AH274" s="77">
        <v>0</v>
      </c>
      <c r="AI274" s="68">
        <v>0</v>
      </c>
      <c r="AJ274" s="78">
        <v>0</v>
      </c>
      <c r="AK274" s="77">
        <v>0</v>
      </c>
      <c r="AL274" s="68">
        <v>0</v>
      </c>
      <c r="AM274" s="68">
        <v>0</v>
      </c>
      <c r="AN274" s="78">
        <v>0</v>
      </c>
      <c r="AO274" s="74">
        <v>0</v>
      </c>
    </row>
    <row r="275" spans="1:41" x14ac:dyDescent="0.25">
      <c r="A275" s="70">
        <v>40</v>
      </c>
      <c r="B275" s="67" t="s">
        <v>80</v>
      </c>
      <c r="C275" s="65">
        <v>322</v>
      </c>
      <c r="D275" s="65" t="s">
        <v>312</v>
      </c>
      <c r="E275" s="65">
        <v>1</v>
      </c>
      <c r="F275" s="67" t="s">
        <v>52</v>
      </c>
      <c r="G275" s="67" t="s">
        <v>152</v>
      </c>
      <c r="H275" s="67" t="s">
        <v>317</v>
      </c>
      <c r="I275" s="67" t="s">
        <v>318</v>
      </c>
      <c r="J275" s="67">
        <v>12</v>
      </c>
      <c r="K275" s="100">
        <v>2</v>
      </c>
      <c r="L275" s="67" t="s">
        <v>51</v>
      </c>
      <c r="M275" s="82" t="s">
        <v>51</v>
      </c>
      <c r="N275" s="77">
        <v>729</v>
      </c>
      <c r="O275" s="68">
        <v>31</v>
      </c>
      <c r="P275" s="68">
        <v>181</v>
      </c>
      <c r="Q275" s="78">
        <v>941</v>
      </c>
      <c r="R275" s="77">
        <v>7436.0900812935279</v>
      </c>
      <c r="S275" s="68">
        <v>55.041558541311034</v>
      </c>
      <c r="T275" s="68">
        <v>294.68607978841965</v>
      </c>
      <c r="U275" s="78">
        <v>7785.8177196232591</v>
      </c>
      <c r="V275" s="77">
        <v>0</v>
      </c>
      <c r="W275" s="68">
        <v>59.97598624041877</v>
      </c>
      <c r="X275" s="68">
        <v>2.9225220928434612</v>
      </c>
      <c r="Y275" s="78">
        <v>62.898508333262228</v>
      </c>
      <c r="Z275" s="77">
        <v>0</v>
      </c>
      <c r="AA275" s="68">
        <v>86.437361366338322</v>
      </c>
      <c r="AB275" s="68">
        <v>51.059328932199136</v>
      </c>
      <c r="AC275" s="78">
        <v>137.49669029853746</v>
      </c>
      <c r="AD275" s="77">
        <v>1690.6399016575033</v>
      </c>
      <c r="AE275" s="68">
        <v>20.535987528302602</v>
      </c>
      <c r="AF275" s="68">
        <v>82.702537048549956</v>
      </c>
      <c r="AG275" s="78">
        <v>1793.8784262343559</v>
      </c>
      <c r="AH275" s="77">
        <v>0</v>
      </c>
      <c r="AI275" s="68">
        <v>4197.6628955351425</v>
      </c>
      <c r="AJ275" s="78">
        <v>4197.6628955351425</v>
      </c>
      <c r="AK275" s="77">
        <v>0</v>
      </c>
      <c r="AL275" s="68">
        <v>4093.3499999999995</v>
      </c>
      <c r="AM275" s="68">
        <v>0</v>
      </c>
      <c r="AN275" s="78">
        <v>4093.3499999999995</v>
      </c>
      <c r="AO275" s="74">
        <v>18071.104240024557</v>
      </c>
    </row>
    <row r="276" spans="1:41" x14ac:dyDescent="0.25">
      <c r="A276" s="70">
        <v>40</v>
      </c>
      <c r="B276" s="66" t="s">
        <v>80</v>
      </c>
      <c r="C276" s="65">
        <v>322</v>
      </c>
      <c r="D276" s="66" t="s">
        <v>312</v>
      </c>
      <c r="E276" s="65">
        <v>1</v>
      </c>
      <c r="F276" s="66" t="s">
        <v>52</v>
      </c>
      <c r="G276" s="66" t="s">
        <v>152</v>
      </c>
      <c r="H276" s="66" t="s">
        <v>319</v>
      </c>
      <c r="I276" s="66" t="s">
        <v>320</v>
      </c>
      <c r="J276" s="67">
        <v>12</v>
      </c>
      <c r="K276" s="101">
        <v>2</v>
      </c>
      <c r="L276" s="67" t="s">
        <v>51</v>
      </c>
      <c r="M276" s="82" t="s">
        <v>51</v>
      </c>
      <c r="N276" s="77">
        <v>258</v>
      </c>
      <c r="O276" s="68">
        <v>11</v>
      </c>
      <c r="P276" s="68">
        <v>64</v>
      </c>
      <c r="Q276" s="78">
        <v>333</v>
      </c>
      <c r="R276" s="77">
        <v>2631.4750234545641</v>
      </c>
      <c r="S276" s="68">
        <v>19.478043564565965</v>
      </c>
      <c r="T276" s="68">
        <v>104.28317169983394</v>
      </c>
      <c r="U276" s="78">
        <v>2755.2362387189642</v>
      </c>
      <c r="V276" s="77">
        <v>0</v>
      </c>
      <c r="W276" s="68">
        <v>21.224233175408557</v>
      </c>
      <c r="X276" s="68">
        <v>1.0342187639924256</v>
      </c>
      <c r="Y276" s="78">
        <v>22.258451939400981</v>
      </c>
      <c r="Z276" s="77">
        <v>0</v>
      </c>
      <c r="AA276" s="68">
        <v>30.588354234846609</v>
      </c>
      <c r="AB276" s="68">
        <v>18.068816720958885</v>
      </c>
      <c r="AC276" s="78">
        <v>48.657170955805498</v>
      </c>
      <c r="AD276" s="77">
        <v>598.28170802545026</v>
      </c>
      <c r="AE276" s="68">
        <v>7.267251697050761</v>
      </c>
      <c r="AF276" s="68">
        <v>29.266678891782288</v>
      </c>
      <c r="AG276" s="78">
        <v>634.81563861428322</v>
      </c>
      <c r="AH276" s="77">
        <v>0</v>
      </c>
      <c r="AI276" s="68">
        <v>1485.4641277504809</v>
      </c>
      <c r="AJ276" s="78">
        <v>1485.4641277504809</v>
      </c>
      <c r="AK276" s="77">
        <v>0</v>
      </c>
      <c r="AL276" s="68">
        <v>1448.55</v>
      </c>
      <c r="AM276" s="68">
        <v>0</v>
      </c>
      <c r="AN276" s="78">
        <v>1448.55</v>
      </c>
      <c r="AO276" s="74">
        <v>6394.9816279789347</v>
      </c>
    </row>
    <row r="277" spans="1:41" x14ac:dyDescent="0.25">
      <c r="A277" s="70">
        <v>40</v>
      </c>
      <c r="B277" s="66" t="s">
        <v>80</v>
      </c>
      <c r="C277" s="65">
        <v>322</v>
      </c>
      <c r="D277" s="66" t="s">
        <v>312</v>
      </c>
      <c r="E277" s="65">
        <v>1</v>
      </c>
      <c r="F277" s="66" t="s">
        <v>52</v>
      </c>
      <c r="G277" s="66" t="s">
        <v>152</v>
      </c>
      <c r="H277" s="66" t="s">
        <v>321</v>
      </c>
      <c r="I277" s="66">
        <v>404735</v>
      </c>
      <c r="J277" s="67">
        <v>12</v>
      </c>
      <c r="K277" s="100">
        <v>2</v>
      </c>
      <c r="L277" s="67" t="s">
        <v>51</v>
      </c>
      <c r="M277" s="82" t="s">
        <v>51</v>
      </c>
      <c r="N277" s="77">
        <v>1963</v>
      </c>
      <c r="O277" s="68">
        <v>85</v>
      </c>
      <c r="P277" s="68">
        <v>488</v>
      </c>
      <c r="Q277" s="78">
        <v>2536</v>
      </c>
      <c r="R277" s="77">
        <v>20040.302280723048</v>
      </c>
      <c r="S277" s="68">
        <v>148.33729273194982</v>
      </c>
      <c r="T277" s="68">
        <v>794.18055084317984</v>
      </c>
      <c r="U277" s="78">
        <v>20982.820124298178</v>
      </c>
      <c r="V277" s="77">
        <v>0</v>
      </c>
      <c r="W277" s="68">
        <v>161.6356016001084</v>
      </c>
      <c r="X277" s="68">
        <v>7.8762125690233988</v>
      </c>
      <c r="Y277" s="78">
        <v>169.51181416913181</v>
      </c>
      <c r="Z277" s="77">
        <v>0</v>
      </c>
      <c r="AA277" s="68">
        <v>232.94914816687989</v>
      </c>
      <c r="AB277" s="68">
        <v>137.60516277583105</v>
      </c>
      <c r="AC277" s="78">
        <v>370.55431094271091</v>
      </c>
      <c r="AD277" s="77">
        <v>4556.283518175801</v>
      </c>
      <c r="AE277" s="68">
        <v>55.34459550666886</v>
      </c>
      <c r="AF277" s="68">
        <v>222.88377678546513</v>
      </c>
      <c r="AG277" s="78">
        <v>4834.5118904679348</v>
      </c>
      <c r="AH277" s="77">
        <v>0</v>
      </c>
      <c r="AI277" s="68">
        <v>11312.723807733391</v>
      </c>
      <c r="AJ277" s="78">
        <v>11312.723807733391</v>
      </c>
      <c r="AK277" s="77">
        <v>0</v>
      </c>
      <c r="AL277" s="68">
        <v>11031.599999999999</v>
      </c>
      <c r="AM277" s="68">
        <v>0</v>
      </c>
      <c r="AN277" s="78">
        <v>11031.599999999999</v>
      </c>
      <c r="AO277" s="74">
        <v>48701.721947611346</v>
      </c>
    </row>
    <row r="278" spans="1:41" x14ac:dyDescent="0.25">
      <c r="A278" s="70">
        <v>40</v>
      </c>
      <c r="B278" s="67" t="s">
        <v>80</v>
      </c>
      <c r="C278" s="65">
        <v>322</v>
      </c>
      <c r="D278" s="65" t="s">
        <v>312</v>
      </c>
      <c r="E278" s="65">
        <v>1</v>
      </c>
      <c r="F278" s="65" t="s">
        <v>52</v>
      </c>
      <c r="G278" s="66" t="s">
        <v>152</v>
      </c>
      <c r="H278" s="66" t="s">
        <v>153</v>
      </c>
      <c r="I278" s="66">
        <v>404701</v>
      </c>
      <c r="J278" s="67">
        <v>12</v>
      </c>
      <c r="K278" s="100">
        <v>2</v>
      </c>
      <c r="L278" s="67" t="s">
        <v>51</v>
      </c>
      <c r="M278" s="82" t="s">
        <v>51</v>
      </c>
      <c r="N278" s="77">
        <v>175</v>
      </c>
      <c r="O278" s="68">
        <v>8</v>
      </c>
      <c r="P278" s="68">
        <v>44</v>
      </c>
      <c r="Q278" s="78">
        <v>227</v>
      </c>
      <c r="R278" s="77">
        <v>1793.82831929185</v>
      </c>
      <c r="S278" s="68">
        <v>13.277825492962386</v>
      </c>
      <c r="T278" s="68">
        <v>71.087927855442359</v>
      </c>
      <c r="U278" s="78">
        <v>1878.1940726402547</v>
      </c>
      <c r="V278" s="77">
        <v>0</v>
      </c>
      <c r="W278" s="68">
        <v>14.468170963416643</v>
      </c>
      <c r="X278" s="68">
        <v>0.70500798626510708</v>
      </c>
      <c r="Y278" s="78">
        <v>15.17317894968175</v>
      </c>
      <c r="Z278" s="77">
        <v>0</v>
      </c>
      <c r="AA278" s="68">
        <v>20.851520754685225</v>
      </c>
      <c r="AB278" s="68">
        <v>12.317181368341343</v>
      </c>
      <c r="AC278" s="78">
        <v>33.16870212302657</v>
      </c>
      <c r="AD278" s="77">
        <v>407.8376808461777</v>
      </c>
      <c r="AE278" s="68">
        <v>4.9539523580496176</v>
      </c>
      <c r="AF278" s="68">
        <v>19.950558884187927</v>
      </c>
      <c r="AG278" s="78">
        <v>432.74219208841521</v>
      </c>
      <c r="AH278" s="77">
        <v>0</v>
      </c>
      <c r="AI278" s="68">
        <v>1012.6136846827602</v>
      </c>
      <c r="AJ278" s="78">
        <v>1012.6136846827602</v>
      </c>
      <c r="AK278" s="77">
        <v>0</v>
      </c>
      <c r="AL278" s="68">
        <v>987.44999999999993</v>
      </c>
      <c r="AM278" s="68">
        <v>0</v>
      </c>
      <c r="AN278" s="78">
        <v>987.44999999999993</v>
      </c>
      <c r="AO278" s="74">
        <v>4359.341830484138</v>
      </c>
    </row>
    <row r="279" spans="1:41" x14ac:dyDescent="0.25">
      <c r="A279" s="70">
        <v>40</v>
      </c>
      <c r="B279" s="67" t="s">
        <v>80</v>
      </c>
      <c r="C279" s="65">
        <v>322</v>
      </c>
      <c r="D279" s="65" t="s">
        <v>312</v>
      </c>
      <c r="E279" s="65">
        <v>1</v>
      </c>
      <c r="F279" s="67" t="s">
        <v>52</v>
      </c>
      <c r="G279" s="66" t="s">
        <v>152</v>
      </c>
      <c r="H279" s="66" t="s">
        <v>154</v>
      </c>
      <c r="I279" s="66">
        <v>404714</v>
      </c>
      <c r="J279" s="67">
        <v>12</v>
      </c>
      <c r="K279" s="100">
        <v>2</v>
      </c>
      <c r="L279" s="67" t="s">
        <v>51</v>
      </c>
      <c r="M279" s="82" t="s">
        <v>51</v>
      </c>
      <c r="N279" s="77">
        <v>41</v>
      </c>
      <c r="O279" s="68">
        <v>2</v>
      </c>
      <c r="P279" s="68">
        <v>10</v>
      </c>
      <c r="Q279" s="78">
        <v>53</v>
      </c>
      <c r="R279" s="77">
        <v>418.82335208135703</v>
      </c>
      <c r="S279" s="68">
        <v>3.1001090358017902</v>
      </c>
      <c r="T279" s="68">
        <v>16.597621922195792</v>
      </c>
      <c r="U279" s="78">
        <v>438.52108303935461</v>
      </c>
      <c r="V279" s="77">
        <v>0</v>
      </c>
      <c r="W279" s="68">
        <v>3.378031105995956</v>
      </c>
      <c r="X279" s="68">
        <v>0.16460538886365936</v>
      </c>
      <c r="Y279" s="78">
        <v>3.5426364948596154</v>
      </c>
      <c r="Z279" s="77">
        <v>0</v>
      </c>
      <c r="AA279" s="68">
        <v>4.8684167400806917</v>
      </c>
      <c r="AB279" s="68">
        <v>2.8758176763087717</v>
      </c>
      <c r="AC279" s="78">
        <v>7.7442344163894639</v>
      </c>
      <c r="AD279" s="77">
        <v>95.222013589636219</v>
      </c>
      <c r="AE279" s="68">
        <v>1.1566496695005715</v>
      </c>
      <c r="AF279" s="68">
        <v>4.6580600037971811</v>
      </c>
      <c r="AG279" s="78">
        <v>101.03672326293396</v>
      </c>
      <c r="AH279" s="77">
        <v>0</v>
      </c>
      <c r="AI279" s="68">
        <v>236.42522153386031</v>
      </c>
      <c r="AJ279" s="78">
        <v>236.42522153386031</v>
      </c>
      <c r="AK279" s="77">
        <v>0</v>
      </c>
      <c r="AL279" s="68">
        <v>230.54999999999998</v>
      </c>
      <c r="AM279" s="68">
        <v>0</v>
      </c>
      <c r="AN279" s="78">
        <v>230.54999999999998</v>
      </c>
      <c r="AO279" s="74">
        <v>1017.8198987473979</v>
      </c>
    </row>
    <row r="280" spans="1:41" x14ac:dyDescent="0.25">
      <c r="A280" s="70">
        <v>40</v>
      </c>
      <c r="B280" s="66" t="s">
        <v>80</v>
      </c>
      <c r="C280" s="65">
        <v>322</v>
      </c>
      <c r="D280" s="66" t="s">
        <v>312</v>
      </c>
      <c r="E280" s="65">
        <v>1</v>
      </c>
      <c r="F280" s="66" t="s">
        <v>52</v>
      </c>
      <c r="G280" s="66" t="s">
        <v>152</v>
      </c>
      <c r="H280" s="66" t="s">
        <v>155</v>
      </c>
      <c r="I280" s="66">
        <v>404704</v>
      </c>
      <c r="J280" s="67">
        <v>12</v>
      </c>
      <c r="K280" s="101">
        <v>2</v>
      </c>
      <c r="L280" s="67" t="s">
        <v>51</v>
      </c>
      <c r="M280" s="82" t="s">
        <v>51</v>
      </c>
      <c r="N280" s="77">
        <v>50</v>
      </c>
      <c r="O280" s="68">
        <v>2</v>
      </c>
      <c r="P280" s="68">
        <v>12</v>
      </c>
      <c r="Q280" s="78">
        <v>64</v>
      </c>
      <c r="R280" s="77">
        <v>505.74895345673303</v>
      </c>
      <c r="S280" s="68">
        <v>3.7435278922889541</v>
      </c>
      <c r="T280" s="68">
        <v>20.042411377745864</v>
      </c>
      <c r="U280" s="78">
        <v>529.53489272676791</v>
      </c>
      <c r="V280" s="77">
        <v>0</v>
      </c>
      <c r="W280" s="68">
        <v>4.0791319015800225</v>
      </c>
      <c r="X280" s="68">
        <v>0.19876877145800376</v>
      </c>
      <c r="Y280" s="78">
        <v>4.277900673038026</v>
      </c>
      <c r="Z280" s="77">
        <v>0</v>
      </c>
      <c r="AA280" s="68">
        <v>5.8788428559464956</v>
      </c>
      <c r="AB280" s="68">
        <v>3.4726854959200262</v>
      </c>
      <c r="AC280" s="78">
        <v>9.3515283518665218</v>
      </c>
      <c r="AD280" s="77">
        <v>114.98507301390033</v>
      </c>
      <c r="AE280" s="68">
        <v>1.3967090348686146</v>
      </c>
      <c r="AF280" s="68">
        <v>5.6248271743965965</v>
      </c>
      <c r="AG280" s="78">
        <v>122.00660922316555</v>
      </c>
      <c r="AH280" s="77">
        <v>0</v>
      </c>
      <c r="AI280" s="68">
        <v>285.49460713522751</v>
      </c>
      <c r="AJ280" s="78">
        <v>285.49460713522751</v>
      </c>
      <c r="AK280" s="77">
        <v>0</v>
      </c>
      <c r="AL280" s="68">
        <v>278.39999999999998</v>
      </c>
      <c r="AM280" s="68">
        <v>0</v>
      </c>
      <c r="AN280" s="78">
        <v>278.39999999999998</v>
      </c>
      <c r="AO280" s="74">
        <v>1229.0655381100655</v>
      </c>
    </row>
    <row r="281" spans="1:41" x14ac:dyDescent="0.25">
      <c r="A281" s="70">
        <v>40</v>
      </c>
      <c r="B281" s="67" t="s">
        <v>80</v>
      </c>
      <c r="C281" s="65">
        <v>322</v>
      </c>
      <c r="D281" s="66" t="s">
        <v>312</v>
      </c>
      <c r="E281" s="65">
        <v>1</v>
      </c>
      <c r="F281" s="67" t="s">
        <v>52</v>
      </c>
      <c r="G281" s="67" t="s">
        <v>152</v>
      </c>
      <c r="H281" s="67" t="s">
        <v>322</v>
      </c>
      <c r="I281" s="67" t="s">
        <v>323</v>
      </c>
      <c r="J281" s="67">
        <v>12</v>
      </c>
      <c r="K281" s="100">
        <v>2</v>
      </c>
      <c r="L281" s="67" t="s">
        <v>51</v>
      </c>
      <c r="M281" s="82" t="s">
        <v>51</v>
      </c>
      <c r="N281" s="77">
        <v>270</v>
      </c>
      <c r="O281" s="68">
        <v>12</v>
      </c>
      <c r="P281" s="68">
        <v>67</v>
      </c>
      <c r="Q281" s="78">
        <v>349</v>
      </c>
      <c r="R281" s="77">
        <v>2757.9122618187475</v>
      </c>
      <c r="S281" s="68">
        <v>20.413925537638203</v>
      </c>
      <c r="T281" s="68">
        <v>109.29377454427041</v>
      </c>
      <c r="U281" s="78">
        <v>2887.6199619006561</v>
      </c>
      <c r="V281" s="77">
        <v>0</v>
      </c>
      <c r="W281" s="68">
        <v>22.24401615080356</v>
      </c>
      <c r="X281" s="68">
        <v>1.0839109568569265</v>
      </c>
      <c r="Y281" s="78">
        <v>23.327927107660486</v>
      </c>
      <c r="Z281" s="77">
        <v>0</v>
      </c>
      <c r="AA281" s="68">
        <v>32.058064948833234</v>
      </c>
      <c r="AB281" s="68">
        <v>18.936988094938894</v>
      </c>
      <c r="AC281" s="78">
        <v>50.995053043772131</v>
      </c>
      <c r="AD281" s="77">
        <v>627.02797627892528</v>
      </c>
      <c r="AE281" s="68">
        <v>7.6164289557679137</v>
      </c>
      <c r="AF281" s="68">
        <v>30.672885685381438</v>
      </c>
      <c r="AG281" s="78">
        <v>665.31729092007458</v>
      </c>
      <c r="AH281" s="77">
        <v>0</v>
      </c>
      <c r="AI281" s="68">
        <v>1556.8377795342876</v>
      </c>
      <c r="AJ281" s="78">
        <v>1556.8377795342876</v>
      </c>
      <c r="AK281" s="77">
        <v>0</v>
      </c>
      <c r="AL281" s="68">
        <v>1518.1499999999999</v>
      </c>
      <c r="AM281" s="68">
        <v>0</v>
      </c>
      <c r="AN281" s="78">
        <v>1518.1499999999999</v>
      </c>
      <c r="AO281" s="74">
        <v>6702.2480125064503</v>
      </c>
    </row>
    <row r="282" spans="1:41" x14ac:dyDescent="0.25">
      <c r="A282" s="70">
        <v>40</v>
      </c>
      <c r="B282" s="66" t="s">
        <v>80</v>
      </c>
      <c r="C282" s="65">
        <v>322</v>
      </c>
      <c r="D282" s="66" t="s">
        <v>312</v>
      </c>
      <c r="E282" s="65">
        <v>1</v>
      </c>
      <c r="F282" s="66" t="s">
        <v>85</v>
      </c>
      <c r="G282" s="66" t="s">
        <v>324</v>
      </c>
      <c r="H282" s="66" t="s">
        <v>325</v>
      </c>
      <c r="I282" s="66">
        <v>404415</v>
      </c>
      <c r="J282" s="67">
        <v>12</v>
      </c>
      <c r="K282" s="101">
        <v>2</v>
      </c>
      <c r="L282" s="66" t="s">
        <v>51</v>
      </c>
      <c r="M282" s="83" t="s">
        <v>51</v>
      </c>
      <c r="N282" s="77">
        <v>785</v>
      </c>
      <c r="O282" s="68">
        <v>34</v>
      </c>
      <c r="P282" s="68">
        <v>195</v>
      </c>
      <c r="Q282" s="78">
        <v>1014</v>
      </c>
      <c r="R282" s="77">
        <v>11116.571241704454</v>
      </c>
      <c r="S282" s="68">
        <v>59.311520043453115</v>
      </c>
      <c r="T282" s="68">
        <v>317.54695526616098</v>
      </c>
      <c r="U282" s="78">
        <v>11493.429717014069</v>
      </c>
      <c r="V282" s="77">
        <v>0</v>
      </c>
      <c r="W282" s="68">
        <v>64.628746065658476</v>
      </c>
      <c r="X282" s="68">
        <v>3.1492427227877466</v>
      </c>
      <c r="Y282" s="78">
        <v>67.777988788446223</v>
      </c>
      <c r="Z282" s="77">
        <v>0</v>
      </c>
      <c r="AA282" s="68">
        <v>93.142916498902281</v>
      </c>
      <c r="AB282" s="68">
        <v>55.020360825982912</v>
      </c>
      <c r="AC282" s="78">
        <v>148.1632773248852</v>
      </c>
      <c r="AD282" s="77">
        <v>1821.7947505639834</v>
      </c>
      <c r="AE282" s="68">
        <v>22.129108771199615</v>
      </c>
      <c r="AF282" s="68">
        <v>89.118355544346059</v>
      </c>
      <c r="AG282" s="78">
        <v>1933.042214879529</v>
      </c>
      <c r="AH282" s="77">
        <v>0</v>
      </c>
      <c r="AI282" s="68">
        <v>4523.3051817987607</v>
      </c>
      <c r="AJ282" s="78">
        <v>4523.3051817987607</v>
      </c>
      <c r="AK282" s="77">
        <v>0</v>
      </c>
      <c r="AL282" s="68">
        <v>4410.8999999999996</v>
      </c>
      <c r="AM282" s="68">
        <v>0</v>
      </c>
      <c r="AN282" s="78">
        <v>4410.8999999999996</v>
      </c>
      <c r="AO282" s="74">
        <v>22576.618379805688</v>
      </c>
    </row>
    <row r="283" spans="1:41" x14ac:dyDescent="0.25">
      <c r="A283" s="70">
        <v>40</v>
      </c>
      <c r="B283" s="66" t="s">
        <v>80</v>
      </c>
      <c r="C283" s="65">
        <v>322</v>
      </c>
      <c r="D283" s="66" t="s">
        <v>312</v>
      </c>
      <c r="E283" s="65">
        <v>1</v>
      </c>
      <c r="F283" s="66" t="s">
        <v>52</v>
      </c>
      <c r="G283" s="66" t="s">
        <v>324</v>
      </c>
      <c r="H283" s="66" t="s">
        <v>325</v>
      </c>
      <c r="I283" s="66">
        <v>404415</v>
      </c>
      <c r="J283" s="67">
        <v>12</v>
      </c>
      <c r="K283" s="100">
        <v>2</v>
      </c>
      <c r="L283" s="66" t="s">
        <v>51</v>
      </c>
      <c r="M283" s="83" t="s">
        <v>51</v>
      </c>
      <c r="N283" s="77">
        <v>926</v>
      </c>
      <c r="O283" s="68">
        <v>40</v>
      </c>
      <c r="P283" s="68">
        <v>230</v>
      </c>
      <c r="Q283" s="78">
        <v>1196</v>
      </c>
      <c r="R283" s="77">
        <v>9451.1835677226991</v>
      </c>
      <c r="S283" s="68">
        <v>69.957177487149835</v>
      </c>
      <c r="T283" s="68">
        <v>374.54256262162585</v>
      </c>
      <c r="U283" s="78">
        <v>9895.6833078314739</v>
      </c>
      <c r="V283" s="77">
        <v>0</v>
      </c>
      <c r="W283" s="68">
        <v>76.228777410776672</v>
      </c>
      <c r="X283" s="68">
        <v>3.7144914166214451</v>
      </c>
      <c r="Y283" s="78">
        <v>79.943268827398114</v>
      </c>
      <c r="Z283" s="77">
        <v>0</v>
      </c>
      <c r="AA283" s="68">
        <v>109.86087587050014</v>
      </c>
      <c r="AB283" s="68">
        <v>64.895810205005489</v>
      </c>
      <c r="AC283" s="78">
        <v>174.75668607550563</v>
      </c>
      <c r="AD283" s="77">
        <v>2148.7835519472628</v>
      </c>
      <c r="AE283" s="68">
        <v>26.101000089107238</v>
      </c>
      <c r="AF283" s="68">
        <v>105.11395782153639</v>
      </c>
      <c r="AG283" s="78">
        <v>2279.9985098579068</v>
      </c>
      <c r="AH283" s="77">
        <v>0</v>
      </c>
      <c r="AI283" s="68">
        <v>5335.1804708395648</v>
      </c>
      <c r="AJ283" s="78">
        <v>5335.1804708395648</v>
      </c>
      <c r="AK283" s="77">
        <v>0</v>
      </c>
      <c r="AL283" s="68">
        <v>5202.5999999999995</v>
      </c>
      <c r="AM283" s="68">
        <v>0</v>
      </c>
      <c r="AN283" s="78">
        <v>5202.5999999999995</v>
      </c>
      <c r="AO283" s="74">
        <v>22968.162243431849</v>
      </c>
    </row>
    <row r="284" spans="1:41" x14ac:dyDescent="0.25">
      <c r="A284" s="70">
        <v>40</v>
      </c>
      <c r="B284" s="67" t="s">
        <v>80</v>
      </c>
      <c r="C284" s="65">
        <v>322</v>
      </c>
      <c r="D284" s="65" t="s">
        <v>312</v>
      </c>
      <c r="E284" s="65">
        <v>1</v>
      </c>
      <c r="F284" s="66" t="s">
        <v>52</v>
      </c>
      <c r="G284" s="67" t="s">
        <v>152</v>
      </c>
      <c r="H284" s="67" t="s">
        <v>326</v>
      </c>
      <c r="I284" s="67" t="s">
        <v>327</v>
      </c>
      <c r="J284" s="67">
        <v>12</v>
      </c>
      <c r="K284" s="100">
        <v>2</v>
      </c>
      <c r="L284" s="67" t="s">
        <v>51</v>
      </c>
      <c r="M284" s="82" t="s">
        <v>51</v>
      </c>
      <c r="N284" s="77">
        <v>320</v>
      </c>
      <c r="O284" s="68">
        <v>14</v>
      </c>
      <c r="P284" s="68">
        <v>80</v>
      </c>
      <c r="Q284" s="78">
        <v>414</v>
      </c>
      <c r="R284" s="77">
        <v>3271.563542673242</v>
      </c>
      <c r="S284" s="68">
        <v>24.215946053244171</v>
      </c>
      <c r="T284" s="68">
        <v>129.64934859979357</v>
      </c>
      <c r="U284" s="78">
        <v>3425.4288373262798</v>
      </c>
      <c r="V284" s="77">
        <v>0</v>
      </c>
      <c r="W284" s="68">
        <v>26.386884488345768</v>
      </c>
      <c r="X284" s="68">
        <v>1.2857854903689618</v>
      </c>
      <c r="Y284" s="78">
        <v>27.67266997871473</v>
      </c>
      <c r="Z284" s="77">
        <v>0</v>
      </c>
      <c r="AA284" s="68">
        <v>38.028764724403892</v>
      </c>
      <c r="AB284" s="68">
        <v>22.463934301732671</v>
      </c>
      <c r="AC284" s="78">
        <v>60.492699026136563</v>
      </c>
      <c r="AD284" s="77">
        <v>743.8096910586678</v>
      </c>
      <c r="AE284" s="68">
        <v>9.0349615693063505</v>
      </c>
      <c r="AF284" s="68">
        <v>36.385600784377985</v>
      </c>
      <c r="AG284" s="78">
        <v>789.23025341235211</v>
      </c>
      <c r="AH284" s="77">
        <v>0</v>
      </c>
      <c r="AI284" s="68">
        <v>1846.7932399060032</v>
      </c>
      <c r="AJ284" s="78">
        <v>1846.7932399060032</v>
      </c>
      <c r="AK284" s="77">
        <v>0</v>
      </c>
      <c r="AL284" s="68">
        <v>1800.8999999999999</v>
      </c>
      <c r="AM284" s="68">
        <v>0</v>
      </c>
      <c r="AN284" s="78">
        <v>1800.8999999999999</v>
      </c>
      <c r="AO284" s="74">
        <v>7950.5176996494865</v>
      </c>
    </row>
    <row r="285" spans="1:41" x14ac:dyDescent="0.25">
      <c r="A285" s="70">
        <v>40</v>
      </c>
      <c r="B285" s="67" t="s">
        <v>80</v>
      </c>
      <c r="C285" s="65">
        <v>322</v>
      </c>
      <c r="D285" s="66" t="s">
        <v>312</v>
      </c>
      <c r="E285" s="65">
        <v>1</v>
      </c>
      <c r="F285" s="66" t="s">
        <v>52</v>
      </c>
      <c r="G285" s="66" t="s">
        <v>152</v>
      </c>
      <c r="H285" s="66" t="s">
        <v>328</v>
      </c>
      <c r="I285" s="66" t="s">
        <v>329</v>
      </c>
      <c r="J285" s="67">
        <v>12</v>
      </c>
      <c r="K285" s="100">
        <v>2</v>
      </c>
      <c r="L285" s="67" t="s">
        <v>51</v>
      </c>
      <c r="M285" s="82" t="s">
        <v>51</v>
      </c>
      <c r="N285" s="77">
        <v>134</v>
      </c>
      <c r="O285" s="68">
        <v>6</v>
      </c>
      <c r="P285" s="68">
        <v>33</v>
      </c>
      <c r="Q285" s="78">
        <v>173</v>
      </c>
      <c r="R285" s="77">
        <v>1367.1026398127315</v>
      </c>
      <c r="S285" s="68">
        <v>10.119223833843579</v>
      </c>
      <c r="T285" s="68">
        <v>54.177143255469289</v>
      </c>
      <c r="U285" s="78">
        <v>1431.3990069020442</v>
      </c>
      <c r="V285" s="77">
        <v>0</v>
      </c>
      <c r="W285" s="68">
        <v>11.026403421458498</v>
      </c>
      <c r="X285" s="68">
        <v>0.53729683534741635</v>
      </c>
      <c r="Y285" s="78">
        <v>11.563700256805914</v>
      </c>
      <c r="Z285" s="77">
        <v>0</v>
      </c>
      <c r="AA285" s="68">
        <v>15.89124709498037</v>
      </c>
      <c r="AB285" s="68">
        <v>9.3871029811588205</v>
      </c>
      <c r="AC285" s="78">
        <v>25.278350076139191</v>
      </c>
      <c r="AD285" s="77">
        <v>310.81902549069935</v>
      </c>
      <c r="AE285" s="68">
        <v>3.7754791098792237</v>
      </c>
      <c r="AF285" s="68">
        <v>15.204610955790798</v>
      </c>
      <c r="AG285" s="78">
        <v>329.79911555636932</v>
      </c>
      <c r="AH285" s="77">
        <v>0</v>
      </c>
      <c r="AI285" s="68">
        <v>771.72760991241194</v>
      </c>
      <c r="AJ285" s="78">
        <v>771.72760991241194</v>
      </c>
      <c r="AK285" s="77">
        <v>0</v>
      </c>
      <c r="AL285" s="68">
        <v>752.55</v>
      </c>
      <c r="AM285" s="68">
        <v>0</v>
      </c>
      <c r="AN285" s="78">
        <v>752.55</v>
      </c>
      <c r="AO285" s="74">
        <v>3322.3177827037707</v>
      </c>
    </row>
    <row r="286" spans="1:41" x14ac:dyDescent="0.25">
      <c r="A286" s="70">
        <v>40</v>
      </c>
      <c r="B286" s="67" t="s">
        <v>80</v>
      </c>
      <c r="C286" s="65">
        <v>322</v>
      </c>
      <c r="D286" s="65" t="s">
        <v>312</v>
      </c>
      <c r="E286" s="65">
        <v>1</v>
      </c>
      <c r="F286" s="66" t="s">
        <v>52</v>
      </c>
      <c r="G286" s="67" t="s">
        <v>152</v>
      </c>
      <c r="H286" s="67" t="s">
        <v>330</v>
      </c>
      <c r="I286" s="67" t="s">
        <v>331</v>
      </c>
      <c r="J286" s="67">
        <v>12</v>
      </c>
      <c r="K286" s="100">
        <v>2</v>
      </c>
      <c r="L286" s="67" t="s">
        <v>51</v>
      </c>
      <c r="M286" s="82" t="s">
        <v>51</v>
      </c>
      <c r="N286" s="77">
        <v>50</v>
      </c>
      <c r="O286" s="68">
        <v>2</v>
      </c>
      <c r="P286" s="68">
        <v>12</v>
      </c>
      <c r="Q286" s="78">
        <v>64</v>
      </c>
      <c r="R286" s="77">
        <v>505.74895345673303</v>
      </c>
      <c r="S286" s="68">
        <v>3.7435278922889541</v>
      </c>
      <c r="T286" s="68">
        <v>20.042411377745864</v>
      </c>
      <c r="U286" s="78">
        <v>529.53489272676791</v>
      </c>
      <c r="V286" s="77">
        <v>0</v>
      </c>
      <c r="W286" s="68">
        <v>4.0791319015800225</v>
      </c>
      <c r="X286" s="68">
        <v>0.19876877145800376</v>
      </c>
      <c r="Y286" s="78">
        <v>4.277900673038026</v>
      </c>
      <c r="Z286" s="77">
        <v>0</v>
      </c>
      <c r="AA286" s="68">
        <v>5.8788428559464956</v>
      </c>
      <c r="AB286" s="68">
        <v>3.4726854959200262</v>
      </c>
      <c r="AC286" s="78">
        <v>9.3515283518665218</v>
      </c>
      <c r="AD286" s="77">
        <v>114.98507301390033</v>
      </c>
      <c r="AE286" s="68">
        <v>1.3967090348686146</v>
      </c>
      <c r="AF286" s="68">
        <v>5.6248271743965965</v>
      </c>
      <c r="AG286" s="78">
        <v>122.00660922316555</v>
      </c>
      <c r="AH286" s="77">
        <v>0</v>
      </c>
      <c r="AI286" s="68">
        <v>285.49460713522751</v>
      </c>
      <c r="AJ286" s="78">
        <v>285.49460713522751</v>
      </c>
      <c r="AK286" s="77">
        <v>0</v>
      </c>
      <c r="AL286" s="68">
        <v>278.39999999999998</v>
      </c>
      <c r="AM286" s="68">
        <v>0</v>
      </c>
      <c r="AN286" s="78">
        <v>278.39999999999998</v>
      </c>
      <c r="AO286" s="74">
        <v>1229.0655381100655</v>
      </c>
    </row>
    <row r="287" spans="1:41" x14ac:dyDescent="0.25">
      <c r="A287" s="70">
        <v>40</v>
      </c>
      <c r="B287" s="67" t="s">
        <v>80</v>
      </c>
      <c r="C287" s="65">
        <v>322</v>
      </c>
      <c r="D287" s="65" t="s">
        <v>312</v>
      </c>
      <c r="E287" s="65">
        <v>1</v>
      </c>
      <c r="F287" s="65" t="s">
        <v>52</v>
      </c>
      <c r="G287" s="66" t="s">
        <v>152</v>
      </c>
      <c r="H287" s="66" t="s">
        <v>330</v>
      </c>
      <c r="I287" s="66" t="s">
        <v>332</v>
      </c>
      <c r="J287" s="67">
        <v>12</v>
      </c>
      <c r="K287" s="100">
        <v>2</v>
      </c>
      <c r="L287" s="67" t="s">
        <v>51</v>
      </c>
      <c r="M287" s="82" t="s">
        <v>51</v>
      </c>
      <c r="N287" s="77">
        <v>596</v>
      </c>
      <c r="O287" s="68">
        <v>26</v>
      </c>
      <c r="P287" s="68">
        <v>148</v>
      </c>
      <c r="Q287" s="78">
        <v>770</v>
      </c>
      <c r="R287" s="77">
        <v>6084.7920962763192</v>
      </c>
      <c r="S287" s="68">
        <v>45.039319954101487</v>
      </c>
      <c r="T287" s="68">
        <v>241.13526188850489</v>
      </c>
      <c r="U287" s="78">
        <v>6370.9666781189253</v>
      </c>
      <c r="V287" s="77">
        <v>0</v>
      </c>
      <c r="W287" s="68">
        <v>49.077055690884649</v>
      </c>
      <c r="X287" s="68">
        <v>2.3914367816041073</v>
      </c>
      <c r="Y287" s="78">
        <v>51.468492472488755</v>
      </c>
      <c r="Z287" s="77">
        <v>0</v>
      </c>
      <c r="AA287" s="68">
        <v>70.729828110606277</v>
      </c>
      <c r="AB287" s="68">
        <v>41.780747372787815</v>
      </c>
      <c r="AC287" s="78">
        <v>112.51057548339409</v>
      </c>
      <c r="AD287" s="77">
        <v>1383.4141596984884</v>
      </c>
      <c r="AE287" s="68">
        <v>16.804155575763023</v>
      </c>
      <c r="AF287" s="68">
        <v>67.673701941959038</v>
      </c>
      <c r="AG287" s="78">
        <v>1467.8920172162104</v>
      </c>
      <c r="AH287" s="77">
        <v>0</v>
      </c>
      <c r="AI287" s="68">
        <v>3434.8569920957066</v>
      </c>
      <c r="AJ287" s="78">
        <v>3434.8569920957066</v>
      </c>
      <c r="AK287" s="77">
        <v>0</v>
      </c>
      <c r="AL287" s="68">
        <v>3349.4999999999995</v>
      </c>
      <c r="AM287" s="68">
        <v>0</v>
      </c>
      <c r="AN287" s="78">
        <v>3349.4999999999995</v>
      </c>
      <c r="AO287" s="74">
        <v>14787.194755386725</v>
      </c>
    </row>
    <row r="288" spans="1:41" x14ac:dyDescent="0.25">
      <c r="A288" s="70">
        <v>40</v>
      </c>
      <c r="B288" s="67" t="s">
        <v>80</v>
      </c>
      <c r="C288" s="65">
        <v>322</v>
      </c>
      <c r="D288" s="65" t="s">
        <v>312</v>
      </c>
      <c r="E288" s="65">
        <v>2</v>
      </c>
      <c r="F288" s="65" t="s">
        <v>85</v>
      </c>
      <c r="G288" s="66" t="s">
        <v>95</v>
      </c>
      <c r="H288" s="66" t="s">
        <v>333</v>
      </c>
      <c r="I288" s="66">
        <v>406600</v>
      </c>
      <c r="J288" s="67">
        <v>12</v>
      </c>
      <c r="K288" s="100">
        <v>2</v>
      </c>
      <c r="L288" s="67" t="s">
        <v>51</v>
      </c>
      <c r="M288" s="82" t="s">
        <v>51</v>
      </c>
      <c r="N288" s="77">
        <v>1690</v>
      </c>
      <c r="O288" s="68">
        <v>488</v>
      </c>
      <c r="P288" s="68">
        <v>421</v>
      </c>
      <c r="Q288" s="78">
        <v>2599</v>
      </c>
      <c r="R288" s="77">
        <v>28493.065736873647</v>
      </c>
      <c r="S288" s="68">
        <v>152.02232800092173</v>
      </c>
      <c r="T288" s="68">
        <v>813.90979954314844</v>
      </c>
      <c r="U288" s="78">
        <v>29458.997864417717</v>
      </c>
      <c r="V288" s="77">
        <v>0</v>
      </c>
      <c r="W288" s="68">
        <v>165.65099706572622</v>
      </c>
      <c r="X288" s="68">
        <v>8.0718755784273704</v>
      </c>
      <c r="Y288" s="78">
        <v>173.7228726441536</v>
      </c>
      <c r="Z288" s="77">
        <v>0</v>
      </c>
      <c r="AA288" s="68">
        <v>238.7361341032022</v>
      </c>
      <c r="AB288" s="68">
        <v>141.0235875608773</v>
      </c>
      <c r="AC288" s="78">
        <v>379.75972166407951</v>
      </c>
      <c r="AD288" s="77">
        <v>4669.4719494238589</v>
      </c>
      <c r="AE288" s="68">
        <v>56.71948096286765</v>
      </c>
      <c r="AF288" s="68">
        <v>228.42071603526176</v>
      </c>
      <c r="AG288" s="78">
        <v>4954.6121464219877</v>
      </c>
      <c r="AH288" s="77">
        <v>0</v>
      </c>
      <c r="AI288" s="68">
        <v>11593.75756163213</v>
      </c>
      <c r="AJ288" s="78">
        <v>11593.75756163213</v>
      </c>
      <c r="AK288" s="77">
        <v>0</v>
      </c>
      <c r="AL288" s="68">
        <v>11305.65</v>
      </c>
      <c r="AM288" s="68">
        <v>0</v>
      </c>
      <c r="AN288" s="78">
        <v>11305.65</v>
      </c>
      <c r="AO288" s="74">
        <v>57866.500166780068</v>
      </c>
    </row>
    <row r="289" spans="1:41" x14ac:dyDescent="0.25">
      <c r="A289" s="70">
        <v>40</v>
      </c>
      <c r="B289" s="67" t="s">
        <v>80</v>
      </c>
      <c r="C289" s="65">
        <v>322</v>
      </c>
      <c r="D289" s="65" t="s">
        <v>312</v>
      </c>
      <c r="E289" s="65">
        <v>2</v>
      </c>
      <c r="F289" s="66" t="s">
        <v>52</v>
      </c>
      <c r="G289" s="66" t="s">
        <v>95</v>
      </c>
      <c r="H289" s="66" t="s">
        <v>333</v>
      </c>
      <c r="I289" s="66">
        <v>406600</v>
      </c>
      <c r="J289" s="67">
        <v>12</v>
      </c>
      <c r="K289" s="100">
        <v>2</v>
      </c>
      <c r="L289" s="67" t="s">
        <v>51</v>
      </c>
      <c r="M289" s="82" t="s">
        <v>51</v>
      </c>
      <c r="N289" s="77">
        <v>645</v>
      </c>
      <c r="O289" s="68">
        <v>186</v>
      </c>
      <c r="P289" s="68">
        <v>160</v>
      </c>
      <c r="Q289" s="78">
        <v>991</v>
      </c>
      <c r="R289" s="77">
        <v>7831.2064511816006</v>
      </c>
      <c r="S289" s="68">
        <v>57.966189707161774</v>
      </c>
      <c r="T289" s="68">
        <v>310.34421367728356</v>
      </c>
      <c r="U289" s="78">
        <v>8199.5168545660454</v>
      </c>
      <c r="V289" s="77">
        <v>0</v>
      </c>
      <c r="W289" s="68">
        <v>63.162808038528162</v>
      </c>
      <c r="X289" s="68">
        <v>3.0778101955450268</v>
      </c>
      <c r="Y289" s="78">
        <v>66.240618234073196</v>
      </c>
      <c r="Z289" s="77">
        <v>0</v>
      </c>
      <c r="AA289" s="68">
        <v>91.030207347546508</v>
      </c>
      <c r="AB289" s="68">
        <v>53.772364475886654</v>
      </c>
      <c r="AC289" s="78">
        <v>144.80257182343317</v>
      </c>
      <c r="AD289" s="77">
        <v>1780.4719899496129</v>
      </c>
      <c r="AE289" s="68">
        <v>21.627166461793703</v>
      </c>
      <c r="AF289" s="68">
        <v>87.096933278547283</v>
      </c>
      <c r="AG289" s="78">
        <v>1889.1960896899539</v>
      </c>
      <c r="AH289" s="77">
        <v>0</v>
      </c>
      <c r="AI289" s="68">
        <v>4420.7055573595389</v>
      </c>
      <c r="AJ289" s="78">
        <v>4420.7055573595389</v>
      </c>
      <c r="AK289" s="77">
        <v>0</v>
      </c>
      <c r="AL289" s="68">
        <v>4310.8499999999995</v>
      </c>
      <c r="AM289" s="68">
        <v>0</v>
      </c>
      <c r="AN289" s="78">
        <v>4310.8499999999995</v>
      </c>
      <c r="AO289" s="74">
        <v>19031.311691673043</v>
      </c>
    </row>
    <row r="290" spans="1:41" x14ac:dyDescent="0.25">
      <c r="A290" s="70">
        <v>40</v>
      </c>
      <c r="B290" s="67" t="s">
        <v>80</v>
      </c>
      <c r="C290" s="65">
        <v>322</v>
      </c>
      <c r="D290" s="65" t="s">
        <v>312</v>
      </c>
      <c r="E290" s="65">
        <v>2</v>
      </c>
      <c r="F290" s="66" t="s">
        <v>85</v>
      </c>
      <c r="G290" s="67" t="s">
        <v>168</v>
      </c>
      <c r="H290" s="67" t="s">
        <v>334</v>
      </c>
      <c r="I290" s="67">
        <v>407650</v>
      </c>
      <c r="J290" s="67">
        <v>12</v>
      </c>
      <c r="K290" s="100">
        <v>2</v>
      </c>
      <c r="L290" s="67" t="s">
        <v>51</v>
      </c>
      <c r="M290" s="82" t="s">
        <v>51</v>
      </c>
      <c r="N290" s="77">
        <v>3983</v>
      </c>
      <c r="O290" s="68">
        <v>1151</v>
      </c>
      <c r="P290" s="68">
        <v>991</v>
      </c>
      <c r="Q290" s="78">
        <v>6125</v>
      </c>
      <c r="R290" s="77">
        <v>67148.914058619121</v>
      </c>
      <c r="S290" s="68">
        <v>358.26731781671629</v>
      </c>
      <c r="T290" s="68">
        <v>1918.1214013858346</v>
      </c>
      <c r="U290" s="78">
        <v>69425.302777821678</v>
      </c>
      <c r="V290" s="77">
        <v>0</v>
      </c>
      <c r="W290" s="68">
        <v>390.38567026840059</v>
      </c>
      <c r="X290" s="68">
        <v>19.022792580941765</v>
      </c>
      <c r="Y290" s="78">
        <v>409.40846284934236</v>
      </c>
      <c r="Z290" s="77">
        <v>0</v>
      </c>
      <c r="AA290" s="68">
        <v>562.62363269800449</v>
      </c>
      <c r="AB290" s="68">
        <v>332.34685410172125</v>
      </c>
      <c r="AC290" s="78">
        <v>894.97048679972568</v>
      </c>
      <c r="AD290" s="77">
        <v>11004.430815783429</v>
      </c>
      <c r="AE290" s="68">
        <v>133.66941935266038</v>
      </c>
      <c r="AF290" s="68">
        <v>538.31353817467425</v>
      </c>
      <c r="AG290" s="78">
        <v>11676.413773310764</v>
      </c>
      <c r="AH290" s="77">
        <v>0</v>
      </c>
      <c r="AI290" s="68">
        <v>27322.726073488571</v>
      </c>
      <c r="AJ290" s="78">
        <v>27322.726073488571</v>
      </c>
      <c r="AK290" s="77">
        <v>0</v>
      </c>
      <c r="AL290" s="68">
        <v>26643.749999999996</v>
      </c>
      <c r="AM290" s="68">
        <v>0</v>
      </c>
      <c r="AN290" s="78">
        <v>26643.749999999996</v>
      </c>
      <c r="AO290" s="74">
        <v>136372.57157427008</v>
      </c>
    </row>
    <row r="291" spans="1:41" x14ac:dyDescent="0.25">
      <c r="A291" s="70">
        <v>40</v>
      </c>
      <c r="B291" s="66" t="s">
        <v>80</v>
      </c>
      <c r="C291" s="65">
        <v>322</v>
      </c>
      <c r="D291" s="66" t="s">
        <v>312</v>
      </c>
      <c r="E291" s="65">
        <v>2</v>
      </c>
      <c r="F291" s="67" t="s">
        <v>52</v>
      </c>
      <c r="G291" s="66" t="s">
        <v>168</v>
      </c>
      <c r="H291" s="66" t="s">
        <v>334</v>
      </c>
      <c r="I291" s="66">
        <v>407650</v>
      </c>
      <c r="J291" s="67">
        <v>12</v>
      </c>
      <c r="K291" s="100">
        <v>2</v>
      </c>
      <c r="L291" s="66" t="s">
        <v>51</v>
      </c>
      <c r="M291" s="83" t="s">
        <v>51</v>
      </c>
      <c r="N291" s="77">
        <v>4023</v>
      </c>
      <c r="O291" s="68">
        <v>1163</v>
      </c>
      <c r="P291" s="68">
        <v>1001</v>
      </c>
      <c r="Q291" s="78">
        <v>6187</v>
      </c>
      <c r="R291" s="77">
        <v>48891.699609950112</v>
      </c>
      <c r="S291" s="68">
        <v>361.89386046237126</v>
      </c>
      <c r="T291" s="68">
        <v>1937.537487408026</v>
      </c>
      <c r="U291" s="78">
        <v>51191.130957820504</v>
      </c>
      <c r="V291" s="77">
        <v>0</v>
      </c>
      <c r="W291" s="68">
        <v>394.33732929805626</v>
      </c>
      <c r="X291" s="68">
        <v>19.215349828291707</v>
      </c>
      <c r="Y291" s="78">
        <v>413.55267912634798</v>
      </c>
      <c r="Z291" s="77">
        <v>0</v>
      </c>
      <c r="AA291" s="68">
        <v>568.31876171470265</v>
      </c>
      <c r="AB291" s="68">
        <v>335.7110181758938</v>
      </c>
      <c r="AC291" s="78">
        <v>904.0297798905965</v>
      </c>
      <c r="AD291" s="77">
        <v>11115.822605265646</v>
      </c>
      <c r="AE291" s="68">
        <v>135.02248123018936</v>
      </c>
      <c r="AF291" s="68">
        <v>543.76258949987096</v>
      </c>
      <c r="AG291" s="78">
        <v>11794.607675995707</v>
      </c>
      <c r="AH291" s="77">
        <v>0</v>
      </c>
      <c r="AI291" s="68">
        <v>27599.298974150825</v>
      </c>
      <c r="AJ291" s="78">
        <v>27599.298974150825</v>
      </c>
      <c r="AK291" s="77">
        <v>0</v>
      </c>
      <c r="AL291" s="68">
        <v>26913.449999999997</v>
      </c>
      <c r="AM291" s="68">
        <v>0</v>
      </c>
      <c r="AN291" s="78">
        <v>26913.449999999997</v>
      </c>
      <c r="AO291" s="74">
        <v>118816.07006698399</v>
      </c>
    </row>
    <row r="292" spans="1:41" x14ac:dyDescent="0.25">
      <c r="A292" s="70">
        <v>40</v>
      </c>
      <c r="B292" s="66" t="s">
        <v>80</v>
      </c>
      <c r="C292" s="65">
        <v>322</v>
      </c>
      <c r="D292" s="66" t="s">
        <v>312</v>
      </c>
      <c r="E292" s="65">
        <v>2</v>
      </c>
      <c r="F292" s="67" t="s">
        <v>85</v>
      </c>
      <c r="G292" s="66" t="s">
        <v>111</v>
      </c>
      <c r="H292" s="66" t="s">
        <v>335</v>
      </c>
      <c r="I292" s="66">
        <v>408230</v>
      </c>
      <c r="J292" s="67">
        <v>12</v>
      </c>
      <c r="K292" s="101">
        <v>2</v>
      </c>
      <c r="L292" s="66" t="s">
        <v>51</v>
      </c>
      <c r="M292" s="83" t="s">
        <v>51</v>
      </c>
      <c r="N292" s="77">
        <v>554</v>
      </c>
      <c r="O292" s="68">
        <v>160</v>
      </c>
      <c r="P292" s="68">
        <v>138</v>
      </c>
      <c r="Q292" s="78">
        <v>852</v>
      </c>
      <c r="R292" s="77">
        <v>9340.5509841540388</v>
      </c>
      <c r="S292" s="68">
        <v>49.835715066096704</v>
      </c>
      <c r="T292" s="68">
        <v>266.81460146624181</v>
      </c>
      <c r="U292" s="78">
        <v>9657.2013006863763</v>
      </c>
      <c r="V292" s="77">
        <v>0</v>
      </c>
      <c r="W292" s="68">
        <v>54.303443439784047</v>
      </c>
      <c r="X292" s="68">
        <v>2.6461092700346747</v>
      </c>
      <c r="Y292" s="78">
        <v>56.949552709818718</v>
      </c>
      <c r="Z292" s="77">
        <v>0</v>
      </c>
      <c r="AA292" s="68">
        <v>78.262095519787721</v>
      </c>
      <c r="AB292" s="68">
        <v>46.230125664435349</v>
      </c>
      <c r="AC292" s="78">
        <v>124.49222118422307</v>
      </c>
      <c r="AD292" s="77">
        <v>1530.7387844975481</v>
      </c>
      <c r="AE292" s="68">
        <v>18.593689026688434</v>
      </c>
      <c r="AF292" s="68">
        <v>74.880511759154686</v>
      </c>
      <c r="AG292" s="78">
        <v>1624.2129852833912</v>
      </c>
      <c r="AH292" s="77">
        <v>0</v>
      </c>
      <c r="AI292" s="68">
        <v>3800.6469574877169</v>
      </c>
      <c r="AJ292" s="78">
        <v>3800.6469574877169</v>
      </c>
      <c r="AK292" s="77">
        <v>0</v>
      </c>
      <c r="AL292" s="68">
        <v>3706.2</v>
      </c>
      <c r="AM292" s="68">
        <v>0</v>
      </c>
      <c r="AN292" s="78">
        <v>3706.2</v>
      </c>
      <c r="AO292" s="74">
        <v>18969.703017351523</v>
      </c>
    </row>
    <row r="293" spans="1:41" x14ac:dyDescent="0.25">
      <c r="A293" s="70">
        <v>40</v>
      </c>
      <c r="B293" s="67" t="s">
        <v>80</v>
      </c>
      <c r="C293" s="65">
        <v>322</v>
      </c>
      <c r="D293" s="65" t="s">
        <v>312</v>
      </c>
      <c r="E293" s="65">
        <v>2</v>
      </c>
      <c r="F293" s="67" t="s">
        <v>85</v>
      </c>
      <c r="G293" s="67" t="s">
        <v>324</v>
      </c>
      <c r="H293" s="66" t="s">
        <v>325</v>
      </c>
      <c r="I293" s="66">
        <v>404415</v>
      </c>
      <c r="J293" s="67">
        <v>12</v>
      </c>
      <c r="K293" s="100">
        <v>2</v>
      </c>
      <c r="L293" s="67" t="s">
        <v>51</v>
      </c>
      <c r="M293" s="82" t="s">
        <v>51</v>
      </c>
      <c r="N293" s="77">
        <v>80</v>
      </c>
      <c r="O293" s="68">
        <v>23</v>
      </c>
      <c r="P293" s="68">
        <v>20</v>
      </c>
      <c r="Q293" s="78">
        <v>123</v>
      </c>
      <c r="R293" s="77">
        <v>1348.4598251771677</v>
      </c>
      <c r="S293" s="68">
        <v>7.1945926679928336</v>
      </c>
      <c r="T293" s="68">
        <v>38.519009366605331</v>
      </c>
      <c r="U293" s="78">
        <v>1394.1734272117658</v>
      </c>
      <c r="V293" s="77">
        <v>0</v>
      </c>
      <c r="W293" s="68">
        <v>7.8395816233491056</v>
      </c>
      <c r="X293" s="68">
        <v>0.38200873264585095</v>
      </c>
      <c r="Y293" s="78">
        <v>8.221590355994957</v>
      </c>
      <c r="Z293" s="77">
        <v>0</v>
      </c>
      <c r="AA293" s="68">
        <v>11.29840111377217</v>
      </c>
      <c r="AB293" s="68">
        <v>6.6740674374713009</v>
      </c>
      <c r="AC293" s="78">
        <v>17.972468551243473</v>
      </c>
      <c r="AD293" s="77">
        <v>220.98693719858969</v>
      </c>
      <c r="AE293" s="68">
        <v>2.6843001763881187</v>
      </c>
      <c r="AF293" s="68">
        <v>10.810214725793459</v>
      </c>
      <c r="AG293" s="78">
        <v>234.48145210077126</v>
      </c>
      <c r="AH293" s="77">
        <v>0</v>
      </c>
      <c r="AI293" s="68">
        <v>548.6849480880154</v>
      </c>
      <c r="AJ293" s="78">
        <v>548.6849480880154</v>
      </c>
      <c r="AK293" s="77">
        <v>0</v>
      </c>
      <c r="AL293" s="68">
        <v>535.04999999999995</v>
      </c>
      <c r="AM293" s="68">
        <v>0</v>
      </c>
      <c r="AN293" s="78">
        <v>535.04999999999995</v>
      </c>
      <c r="AO293" s="74">
        <v>2738.5838863077906</v>
      </c>
    </row>
    <row r="294" spans="1:41" x14ac:dyDescent="0.25">
      <c r="A294" s="70">
        <v>25</v>
      </c>
      <c r="B294" s="67" t="s">
        <v>181</v>
      </c>
      <c r="C294" s="65">
        <v>322</v>
      </c>
      <c r="D294" s="65" t="s">
        <v>312</v>
      </c>
      <c r="E294" s="65" t="s">
        <v>65</v>
      </c>
      <c r="F294" s="67" t="s">
        <v>64</v>
      </c>
      <c r="G294" s="66" t="s">
        <v>208</v>
      </c>
      <c r="H294" s="66" t="s">
        <v>315</v>
      </c>
      <c r="I294" s="66" t="s">
        <v>316</v>
      </c>
      <c r="J294" s="67">
        <v>12</v>
      </c>
      <c r="K294" s="100">
        <v>2</v>
      </c>
      <c r="L294" s="67" t="s">
        <v>51</v>
      </c>
      <c r="M294" s="82" t="s">
        <v>51</v>
      </c>
      <c r="N294" s="77">
        <v>946</v>
      </c>
      <c r="O294" s="68">
        <v>403</v>
      </c>
      <c r="P294" s="68">
        <v>235</v>
      </c>
      <c r="Q294" s="78">
        <v>1584</v>
      </c>
      <c r="R294" s="77">
        <v>8374.2410339094622</v>
      </c>
      <c r="S294" s="68">
        <v>92.652315334151609</v>
      </c>
      <c r="T294" s="68">
        <v>496.04968159921009</v>
      </c>
      <c r="U294" s="78">
        <v>8962.9430308428236</v>
      </c>
      <c r="V294" s="77">
        <v>0</v>
      </c>
      <c r="W294" s="68">
        <v>100.95851456410556</v>
      </c>
      <c r="X294" s="68">
        <v>4.9195270935855921</v>
      </c>
      <c r="Y294" s="78">
        <v>105.87804165769114</v>
      </c>
      <c r="Z294" s="77">
        <v>0</v>
      </c>
      <c r="AA294" s="68">
        <v>145.50136068467575</v>
      </c>
      <c r="AB294" s="68">
        <v>85.948966024020635</v>
      </c>
      <c r="AC294" s="78">
        <v>231.45032670869637</v>
      </c>
      <c r="AD294" s="77">
        <v>2845.8805570940331</v>
      </c>
      <c r="AE294" s="68">
        <v>34.568548612998214</v>
      </c>
      <c r="AF294" s="68">
        <v>139.21447256631575</v>
      </c>
      <c r="AG294" s="78">
        <v>3019.663578273347</v>
      </c>
      <c r="AH294" s="77">
        <v>0</v>
      </c>
      <c r="AI294" s="68">
        <v>7065.9915265968812</v>
      </c>
      <c r="AJ294" s="78">
        <v>7065.9915265968812</v>
      </c>
      <c r="AK294" s="77">
        <v>0</v>
      </c>
      <c r="AL294" s="68">
        <v>6890.4</v>
      </c>
      <c r="AM294" s="68">
        <v>0</v>
      </c>
      <c r="AN294" s="78">
        <v>6890.4</v>
      </c>
      <c r="AO294" s="74">
        <v>26276.326504079439</v>
      </c>
    </row>
    <row r="295" spans="1:41" x14ac:dyDescent="0.25">
      <c r="A295" s="70" t="s">
        <v>36</v>
      </c>
      <c r="B295" s="67" t="s">
        <v>36</v>
      </c>
      <c r="C295" s="65">
        <v>322</v>
      </c>
      <c r="D295" s="65" t="s">
        <v>312</v>
      </c>
      <c r="E295" s="65" t="s">
        <v>65</v>
      </c>
      <c r="F295" s="67" t="s">
        <v>64</v>
      </c>
      <c r="G295" s="67" t="s">
        <v>38</v>
      </c>
      <c r="H295" s="67" t="s">
        <v>39</v>
      </c>
      <c r="I295" s="67" t="s">
        <v>40</v>
      </c>
      <c r="J295" s="67">
        <v>12</v>
      </c>
      <c r="K295" s="100">
        <v>2</v>
      </c>
      <c r="L295" s="67" t="s">
        <v>51</v>
      </c>
      <c r="M295" s="82" t="s">
        <v>51</v>
      </c>
      <c r="N295" s="77">
        <v>4346</v>
      </c>
      <c r="O295" s="68">
        <v>1854</v>
      </c>
      <c r="P295" s="68">
        <v>1081</v>
      </c>
      <c r="Q295" s="78">
        <v>7281</v>
      </c>
      <c r="R295" s="77">
        <v>38492.960207004289</v>
      </c>
      <c r="S295" s="68">
        <v>-38492.960207004289</v>
      </c>
      <c r="T295" s="68">
        <v>0</v>
      </c>
      <c r="U295" s="78">
        <v>0</v>
      </c>
      <c r="V295" s="77">
        <v>0</v>
      </c>
      <c r="W295" s="68">
        <v>0</v>
      </c>
      <c r="X295" s="68">
        <v>0</v>
      </c>
      <c r="Y295" s="78">
        <v>0</v>
      </c>
      <c r="Z295" s="77">
        <v>0</v>
      </c>
      <c r="AA295" s="68">
        <v>0</v>
      </c>
      <c r="AB295" s="68">
        <v>0</v>
      </c>
      <c r="AC295" s="78">
        <v>0</v>
      </c>
      <c r="AD295" s="77">
        <v>13081.348697097006</v>
      </c>
      <c r="AE295" s="68">
        <v>-13081.348697097006</v>
      </c>
      <c r="AF295" s="68">
        <v>0</v>
      </c>
      <c r="AG295" s="78">
        <v>0</v>
      </c>
      <c r="AH295" s="77">
        <v>0</v>
      </c>
      <c r="AI295" s="68">
        <v>0</v>
      </c>
      <c r="AJ295" s="78">
        <v>0</v>
      </c>
      <c r="AK295" s="77">
        <v>0</v>
      </c>
      <c r="AL295" s="68">
        <v>0</v>
      </c>
      <c r="AM295" s="68">
        <v>0</v>
      </c>
      <c r="AN295" s="78">
        <v>0</v>
      </c>
      <c r="AO295" s="74">
        <v>0</v>
      </c>
    </row>
    <row r="296" spans="1:41" x14ac:dyDescent="0.25">
      <c r="A296" s="70" t="s">
        <v>78</v>
      </c>
      <c r="B296" s="67" t="s">
        <v>78</v>
      </c>
      <c r="C296" s="65">
        <v>322</v>
      </c>
      <c r="D296" s="65" t="s">
        <v>312</v>
      </c>
      <c r="E296" s="65" t="s">
        <v>65</v>
      </c>
      <c r="F296" s="67" t="s">
        <v>64</v>
      </c>
      <c r="G296" s="67" t="s">
        <v>78</v>
      </c>
      <c r="H296" s="67" t="s">
        <v>79</v>
      </c>
      <c r="I296" s="67" t="s">
        <v>40</v>
      </c>
      <c r="J296" s="67">
        <v>12</v>
      </c>
      <c r="K296" s="100">
        <v>2</v>
      </c>
      <c r="L296" s="67" t="s">
        <v>51</v>
      </c>
      <c r="M296" s="82" t="s">
        <v>51</v>
      </c>
      <c r="N296" s="77">
        <v>1220</v>
      </c>
      <c r="O296" s="68">
        <v>520</v>
      </c>
      <c r="P296" s="68">
        <v>304</v>
      </c>
      <c r="Q296" s="78">
        <v>2044</v>
      </c>
      <c r="R296" s="77">
        <v>10806.154465474077</v>
      </c>
      <c r="S296" s="68">
        <v>119.55892205997847</v>
      </c>
      <c r="T296" s="68">
        <v>-10925.713387534055</v>
      </c>
      <c r="U296" s="78">
        <v>0</v>
      </c>
      <c r="V296" s="77">
        <v>0</v>
      </c>
      <c r="W296" s="68">
        <v>130.27727510671195</v>
      </c>
      <c r="X296" s="68">
        <v>-130.27727510671195</v>
      </c>
      <c r="Y296" s="78">
        <v>0</v>
      </c>
      <c r="Z296" s="77">
        <v>0</v>
      </c>
      <c r="AA296" s="68">
        <v>187.7555437117912</v>
      </c>
      <c r="AB296" s="68">
        <v>-187.7555437117912</v>
      </c>
      <c r="AC296" s="78">
        <v>0</v>
      </c>
      <c r="AD296" s="77">
        <v>3672.3357693814419</v>
      </c>
      <c r="AE296" s="68">
        <v>44.607394801116378</v>
      </c>
      <c r="AF296" s="68">
        <v>-3716.9431641825581</v>
      </c>
      <c r="AG296" s="78">
        <v>0</v>
      </c>
      <c r="AH296" s="77">
        <v>0</v>
      </c>
      <c r="AI296" s="68">
        <v>0</v>
      </c>
      <c r="AJ296" s="78">
        <v>0</v>
      </c>
      <c r="AK296" s="77">
        <v>0</v>
      </c>
      <c r="AL296" s="68">
        <v>0</v>
      </c>
      <c r="AM296" s="68">
        <v>0</v>
      </c>
      <c r="AN296" s="78">
        <v>0</v>
      </c>
      <c r="AO296" s="74">
        <v>0</v>
      </c>
    </row>
    <row r="297" spans="1:41" x14ac:dyDescent="0.25">
      <c r="A297" s="70">
        <v>40</v>
      </c>
      <c r="B297" s="66" t="s">
        <v>80</v>
      </c>
      <c r="C297" s="65">
        <v>322</v>
      </c>
      <c r="D297" s="66" t="s">
        <v>312</v>
      </c>
      <c r="E297" s="65" t="s">
        <v>65</v>
      </c>
      <c r="F297" s="67" t="s">
        <v>64</v>
      </c>
      <c r="G297" s="66" t="s">
        <v>152</v>
      </c>
      <c r="H297" s="66" t="s">
        <v>336</v>
      </c>
      <c r="I297" s="66" t="s">
        <v>337</v>
      </c>
      <c r="J297" s="67">
        <v>12</v>
      </c>
      <c r="K297" s="101">
        <v>2</v>
      </c>
      <c r="L297" s="66" t="s">
        <v>51</v>
      </c>
      <c r="M297" s="83" t="s">
        <v>51</v>
      </c>
      <c r="N297" s="77">
        <v>611</v>
      </c>
      <c r="O297" s="68">
        <v>261</v>
      </c>
      <c r="P297" s="68">
        <v>152</v>
      </c>
      <c r="Q297" s="78">
        <v>1024</v>
      </c>
      <c r="R297" s="77">
        <v>5413.6507693960157</v>
      </c>
      <c r="S297" s="68">
        <v>59.896446276623266</v>
      </c>
      <c r="T297" s="68">
        <v>320.67858204393383</v>
      </c>
      <c r="U297" s="78">
        <v>5794.2257977165727</v>
      </c>
      <c r="V297" s="77">
        <v>0</v>
      </c>
      <c r="W297" s="68">
        <v>65.26611042528036</v>
      </c>
      <c r="X297" s="68">
        <v>3.1803003433280601</v>
      </c>
      <c r="Y297" s="78">
        <v>68.446410768608416</v>
      </c>
      <c r="Z297" s="77">
        <v>0</v>
      </c>
      <c r="AA297" s="68">
        <v>94.061485695143929</v>
      </c>
      <c r="AB297" s="68">
        <v>55.562967934720419</v>
      </c>
      <c r="AC297" s="78">
        <v>149.62445362986435</v>
      </c>
      <c r="AD297" s="77">
        <v>1839.7611682224053</v>
      </c>
      <c r="AE297" s="68">
        <v>22.347344557897834</v>
      </c>
      <c r="AF297" s="68">
        <v>89.997234790345544</v>
      </c>
      <c r="AG297" s="78">
        <v>1952.1057475706489</v>
      </c>
      <c r="AH297" s="77">
        <v>0</v>
      </c>
      <c r="AI297" s="68">
        <v>4567.9137141636402</v>
      </c>
      <c r="AJ297" s="78">
        <v>4567.9137141636402</v>
      </c>
      <c r="AK297" s="77">
        <v>0</v>
      </c>
      <c r="AL297" s="68">
        <v>4454.3999999999996</v>
      </c>
      <c r="AM297" s="68">
        <v>0</v>
      </c>
      <c r="AN297" s="78">
        <v>4454.3999999999996</v>
      </c>
      <c r="AO297" s="74">
        <v>16986.716123849335</v>
      </c>
    </row>
    <row r="298" spans="1:41" x14ac:dyDescent="0.25">
      <c r="A298" s="70">
        <v>40</v>
      </c>
      <c r="B298" s="67" t="s">
        <v>80</v>
      </c>
      <c r="C298" s="65">
        <v>322</v>
      </c>
      <c r="D298" s="65" t="s">
        <v>312</v>
      </c>
      <c r="E298" s="65" t="s">
        <v>65</v>
      </c>
      <c r="F298" s="66" t="s">
        <v>64</v>
      </c>
      <c r="G298" s="67" t="s">
        <v>128</v>
      </c>
      <c r="H298" s="67" t="s">
        <v>138</v>
      </c>
      <c r="I298" s="67">
        <v>400011</v>
      </c>
      <c r="J298" s="67">
        <v>12</v>
      </c>
      <c r="K298" s="100">
        <v>2</v>
      </c>
      <c r="L298" s="67" t="s">
        <v>51</v>
      </c>
      <c r="M298" s="82" t="s">
        <v>51</v>
      </c>
      <c r="N298" s="77">
        <v>877</v>
      </c>
      <c r="O298" s="68">
        <v>374</v>
      </c>
      <c r="P298" s="68">
        <v>218</v>
      </c>
      <c r="Q298" s="78">
        <v>1469</v>
      </c>
      <c r="R298" s="77">
        <v>7766.2626760183075</v>
      </c>
      <c r="S298" s="68">
        <v>85.925663652694908</v>
      </c>
      <c r="T298" s="68">
        <v>460.03597365482301</v>
      </c>
      <c r="U298" s="78">
        <v>8312.2243133258253</v>
      </c>
      <c r="V298" s="77">
        <v>0</v>
      </c>
      <c r="W298" s="68">
        <v>93.628824428453953</v>
      </c>
      <c r="X298" s="68">
        <v>4.5623644573719924</v>
      </c>
      <c r="Y298" s="78">
        <v>98.191188885825952</v>
      </c>
      <c r="Z298" s="77">
        <v>0</v>
      </c>
      <c r="AA298" s="68">
        <v>134.93781492789691</v>
      </c>
      <c r="AB298" s="68">
        <v>79.708984273539357</v>
      </c>
      <c r="AC298" s="78">
        <v>214.64679920143627</v>
      </c>
      <c r="AD298" s="77">
        <v>2639.266754022181</v>
      </c>
      <c r="AE298" s="68">
        <v>32.058837065968667</v>
      </c>
      <c r="AF298" s="68">
        <v>129.10736123732187</v>
      </c>
      <c r="AG298" s="78">
        <v>2800.4329523254719</v>
      </c>
      <c r="AH298" s="77">
        <v>0</v>
      </c>
      <c r="AI298" s="68">
        <v>6552.9934044007696</v>
      </c>
      <c r="AJ298" s="78">
        <v>6552.9934044007696</v>
      </c>
      <c r="AK298" s="77">
        <v>0</v>
      </c>
      <c r="AL298" s="68">
        <v>6390.15</v>
      </c>
      <c r="AM298" s="68">
        <v>0</v>
      </c>
      <c r="AN298" s="78">
        <v>6390.15</v>
      </c>
      <c r="AO298" s="74">
        <v>24368.638658139331</v>
      </c>
    </row>
    <row r="299" spans="1:41" x14ac:dyDescent="0.25">
      <c r="A299" s="70" t="s">
        <v>78</v>
      </c>
      <c r="B299" s="67" t="s">
        <v>78</v>
      </c>
      <c r="C299" s="65">
        <v>322</v>
      </c>
      <c r="D299" s="65" t="s">
        <v>312</v>
      </c>
      <c r="E299" s="65" t="s">
        <v>65</v>
      </c>
      <c r="F299" s="66" t="s">
        <v>64</v>
      </c>
      <c r="G299" s="67" t="s">
        <v>78</v>
      </c>
      <c r="H299" s="67" t="s">
        <v>79</v>
      </c>
      <c r="I299" s="67" t="s">
        <v>40</v>
      </c>
      <c r="J299" s="67">
        <v>12</v>
      </c>
      <c r="K299" s="100">
        <v>2</v>
      </c>
      <c r="L299" s="67" t="s">
        <v>51</v>
      </c>
      <c r="M299" s="82" t="s">
        <v>51</v>
      </c>
      <c r="N299" s="77">
        <v>5421</v>
      </c>
      <c r="O299" s="68">
        <v>2312</v>
      </c>
      <c r="P299" s="68">
        <v>1349</v>
      </c>
      <c r="Q299" s="78">
        <v>9082</v>
      </c>
      <c r="R299" s="77">
        <v>48014.429968412711</v>
      </c>
      <c r="S299" s="68">
        <v>531.23000496512941</v>
      </c>
      <c r="T299" s="68">
        <v>-48545.659973377842</v>
      </c>
      <c r="U299" s="78">
        <v>0</v>
      </c>
      <c r="V299" s="77">
        <v>0</v>
      </c>
      <c r="W299" s="68">
        <v>578.85431140859009</v>
      </c>
      <c r="X299" s="68">
        <v>-578.85431140859009</v>
      </c>
      <c r="Y299" s="78">
        <v>0</v>
      </c>
      <c r="Z299" s="77">
        <v>0</v>
      </c>
      <c r="AA299" s="68">
        <v>834.24454402665742</v>
      </c>
      <c r="AB299" s="68">
        <v>-834.24454402665742</v>
      </c>
      <c r="AC299" s="78">
        <v>0</v>
      </c>
      <c r="AD299" s="77">
        <v>16317.100517378794</v>
      </c>
      <c r="AE299" s="68">
        <v>198.20174147932434</v>
      </c>
      <c r="AF299" s="68">
        <v>-16515.302258858119</v>
      </c>
      <c r="AG299" s="78">
        <v>0</v>
      </c>
      <c r="AH299" s="77">
        <v>0</v>
      </c>
      <c r="AI299" s="68">
        <v>0</v>
      </c>
      <c r="AJ299" s="78">
        <v>0</v>
      </c>
      <c r="AK299" s="77">
        <v>0</v>
      </c>
      <c r="AL299" s="68">
        <v>0</v>
      </c>
      <c r="AM299" s="68">
        <v>0</v>
      </c>
      <c r="AN299" s="78">
        <v>0</v>
      </c>
      <c r="AO299" s="74">
        <v>0</v>
      </c>
    </row>
    <row r="300" spans="1:41" x14ac:dyDescent="0.25">
      <c r="A300" s="70">
        <v>91</v>
      </c>
      <c r="B300" s="67" t="s">
        <v>241</v>
      </c>
      <c r="C300" s="65">
        <v>324</v>
      </c>
      <c r="D300" s="65" t="s">
        <v>338</v>
      </c>
      <c r="E300" s="65">
        <v>1</v>
      </c>
      <c r="F300" s="67" t="s">
        <v>52</v>
      </c>
      <c r="G300" s="67" t="s">
        <v>243</v>
      </c>
      <c r="H300" s="67" t="s">
        <v>339</v>
      </c>
      <c r="I300" s="67">
        <v>903200</v>
      </c>
      <c r="J300" s="67">
        <v>12</v>
      </c>
      <c r="K300" s="100">
        <v>2</v>
      </c>
      <c r="L300" s="67" t="s">
        <v>51</v>
      </c>
      <c r="M300" s="82" t="s">
        <v>51</v>
      </c>
      <c r="N300" s="77">
        <v>5518</v>
      </c>
      <c r="O300" s="68">
        <v>0</v>
      </c>
      <c r="P300" s="68">
        <v>976</v>
      </c>
      <c r="Q300" s="78">
        <v>6494</v>
      </c>
      <c r="R300" s="77">
        <v>51317.714121062883</v>
      </c>
      <c r="S300" s="68">
        <v>379.85109582069487</v>
      </c>
      <c r="T300" s="68">
        <v>2033.6784294856507</v>
      </c>
      <c r="U300" s="78">
        <v>53731.243646369228</v>
      </c>
      <c r="V300" s="77">
        <v>0</v>
      </c>
      <c r="W300" s="68">
        <v>413.90441513844792</v>
      </c>
      <c r="X300" s="68">
        <v>20.168818778879317</v>
      </c>
      <c r="Y300" s="78">
        <v>434.07323391732723</v>
      </c>
      <c r="Z300" s="77">
        <v>0</v>
      </c>
      <c r="AA300" s="68">
        <v>596.51883603932106</v>
      </c>
      <c r="AB300" s="68">
        <v>352.36905641413517</v>
      </c>
      <c r="AC300" s="78">
        <v>948.88789245345629</v>
      </c>
      <c r="AD300" s="77">
        <v>34634.007912355446</v>
      </c>
      <c r="AE300" s="68">
        <v>141.72231988182475</v>
      </c>
      <c r="AF300" s="68">
        <v>570.74418235205462</v>
      </c>
      <c r="AG300" s="78">
        <v>35346.474414589327</v>
      </c>
      <c r="AH300" s="77">
        <v>0</v>
      </c>
      <c r="AI300" s="68">
        <v>0</v>
      </c>
      <c r="AJ300" s="78">
        <v>0</v>
      </c>
      <c r="AK300" s="77">
        <v>0</v>
      </c>
      <c r="AL300" s="68">
        <v>28248.899999999998</v>
      </c>
      <c r="AM300" s="68">
        <v>0</v>
      </c>
      <c r="AN300" s="78">
        <v>28248.899999999998</v>
      </c>
      <c r="AO300" s="74">
        <v>118709.57918732933</v>
      </c>
    </row>
    <row r="301" spans="1:41" x14ac:dyDescent="0.25">
      <c r="A301" s="70">
        <v>91</v>
      </c>
      <c r="B301" s="67" t="s">
        <v>241</v>
      </c>
      <c r="C301" s="65">
        <v>324</v>
      </c>
      <c r="D301" s="65" t="s">
        <v>338</v>
      </c>
      <c r="E301" s="65">
        <v>1</v>
      </c>
      <c r="F301" s="66" t="s">
        <v>37</v>
      </c>
      <c r="G301" s="67" t="s">
        <v>243</v>
      </c>
      <c r="H301" s="67" t="s">
        <v>339</v>
      </c>
      <c r="I301" s="67">
        <v>903200</v>
      </c>
      <c r="J301" s="67">
        <v>12</v>
      </c>
      <c r="K301" s="100">
        <v>2</v>
      </c>
      <c r="L301" s="67" t="s">
        <v>51</v>
      </c>
      <c r="M301" s="82" t="s">
        <v>51</v>
      </c>
      <c r="N301" s="77">
        <v>5476</v>
      </c>
      <c r="O301" s="68">
        <v>0</v>
      </c>
      <c r="P301" s="68">
        <v>968</v>
      </c>
      <c r="Q301" s="78">
        <v>6444</v>
      </c>
      <c r="R301" s="77">
        <v>34067.935115222586</v>
      </c>
      <c r="S301" s="68">
        <v>376.92646465484404</v>
      </c>
      <c r="T301" s="68">
        <v>2018.0202955967866</v>
      </c>
      <c r="U301" s="78">
        <v>36462.881875474217</v>
      </c>
      <c r="V301" s="77">
        <v>0</v>
      </c>
      <c r="W301" s="68">
        <v>410.71759334033851</v>
      </c>
      <c r="X301" s="68">
        <v>20.013530676177751</v>
      </c>
      <c r="Y301" s="78">
        <v>430.73112401651628</v>
      </c>
      <c r="Z301" s="77">
        <v>0</v>
      </c>
      <c r="AA301" s="68">
        <v>591.9259900581128</v>
      </c>
      <c r="AB301" s="68">
        <v>349.65602087044766</v>
      </c>
      <c r="AC301" s="78">
        <v>941.58201092856052</v>
      </c>
      <c r="AD301" s="77">
        <v>34367.346317711505</v>
      </c>
      <c r="AE301" s="68">
        <v>140.63114094833364</v>
      </c>
      <c r="AF301" s="68">
        <v>566.34978612205725</v>
      </c>
      <c r="AG301" s="78">
        <v>35074.327244781896</v>
      </c>
      <c r="AH301" s="77">
        <v>0</v>
      </c>
      <c r="AI301" s="68">
        <v>0</v>
      </c>
      <c r="AJ301" s="78">
        <v>0</v>
      </c>
      <c r="AK301" s="77">
        <v>0</v>
      </c>
      <c r="AL301" s="68">
        <v>28031.399999999998</v>
      </c>
      <c r="AM301" s="68">
        <v>0</v>
      </c>
      <c r="AN301" s="78">
        <v>28031.399999999998</v>
      </c>
      <c r="AO301" s="74">
        <v>100940.92225520118</v>
      </c>
    </row>
    <row r="302" spans="1:41" x14ac:dyDescent="0.25">
      <c r="A302" s="70">
        <v>91</v>
      </c>
      <c r="B302" s="66" t="s">
        <v>241</v>
      </c>
      <c r="C302" s="65">
        <v>324</v>
      </c>
      <c r="D302" s="66" t="s">
        <v>338</v>
      </c>
      <c r="E302" s="65">
        <v>1</v>
      </c>
      <c r="F302" s="66" t="s">
        <v>64</v>
      </c>
      <c r="G302" s="66" t="s">
        <v>243</v>
      </c>
      <c r="H302" s="66" t="s">
        <v>339</v>
      </c>
      <c r="I302" s="66">
        <v>903200</v>
      </c>
      <c r="J302" s="67">
        <v>12</v>
      </c>
      <c r="K302" s="100">
        <v>2</v>
      </c>
      <c r="L302" s="67" t="s">
        <v>51</v>
      </c>
      <c r="M302" s="82" t="s">
        <v>51</v>
      </c>
      <c r="N302" s="77">
        <v>175</v>
      </c>
      <c r="O302" s="68">
        <v>0</v>
      </c>
      <c r="P302" s="68">
        <v>31</v>
      </c>
      <c r="Q302" s="78">
        <v>206</v>
      </c>
      <c r="R302" s="77">
        <v>1089.0742758745891</v>
      </c>
      <c r="S302" s="68">
        <v>12.04948040330507</v>
      </c>
      <c r="T302" s="68">
        <v>64.5115116221195</v>
      </c>
      <c r="U302" s="78">
        <v>1165.6352679000138</v>
      </c>
      <c r="V302" s="77">
        <v>0</v>
      </c>
      <c r="W302" s="68">
        <v>13.129705808210698</v>
      </c>
      <c r="X302" s="68">
        <v>0.63978698313044957</v>
      </c>
      <c r="Y302" s="78">
        <v>13.769492791341147</v>
      </c>
      <c r="Z302" s="77">
        <v>0</v>
      </c>
      <c r="AA302" s="68">
        <v>18.922525442577783</v>
      </c>
      <c r="AB302" s="68">
        <v>11.177706439992585</v>
      </c>
      <c r="AC302" s="78">
        <v>30.10023188257037</v>
      </c>
      <c r="AD302" s="77">
        <v>1098.6457699330495</v>
      </c>
      <c r="AE302" s="68">
        <v>4.4956572059833535</v>
      </c>
      <c r="AF302" s="68">
        <v>18.104912467589045</v>
      </c>
      <c r="AG302" s="78">
        <v>1121.2463396066219</v>
      </c>
      <c r="AH302" s="77">
        <v>0</v>
      </c>
      <c r="AI302" s="68">
        <v>0</v>
      </c>
      <c r="AJ302" s="78">
        <v>0</v>
      </c>
      <c r="AK302" s="77">
        <v>0</v>
      </c>
      <c r="AL302" s="68">
        <v>896.09999999999991</v>
      </c>
      <c r="AM302" s="68">
        <v>0</v>
      </c>
      <c r="AN302" s="78">
        <v>896.09999999999991</v>
      </c>
      <c r="AO302" s="74">
        <v>3226.8513321805472</v>
      </c>
    </row>
    <row r="303" spans="1:41" x14ac:dyDescent="0.25">
      <c r="A303" s="70">
        <v>60</v>
      </c>
      <c r="B303" s="67" t="s">
        <v>42</v>
      </c>
      <c r="C303" s="65">
        <v>425</v>
      </c>
      <c r="D303" s="65" t="s">
        <v>340</v>
      </c>
      <c r="E303" s="65">
        <v>1</v>
      </c>
      <c r="F303" s="65" t="s">
        <v>37</v>
      </c>
      <c r="G303" s="66" t="s">
        <v>341</v>
      </c>
      <c r="H303" s="66" t="s">
        <v>342</v>
      </c>
      <c r="I303" s="66">
        <v>601486</v>
      </c>
      <c r="J303" s="67">
        <v>12</v>
      </c>
      <c r="K303" s="100">
        <v>2</v>
      </c>
      <c r="L303" s="67" t="s">
        <v>51</v>
      </c>
      <c r="M303" s="82" t="s">
        <v>51</v>
      </c>
      <c r="N303" s="77">
        <v>888</v>
      </c>
      <c r="O303" s="68">
        <v>20</v>
      </c>
      <c r="P303" s="68">
        <v>145</v>
      </c>
      <c r="Q303" s="78">
        <v>1053</v>
      </c>
      <c r="R303" s="77">
        <v>5566.9670509511761</v>
      </c>
      <c r="S303" s="68">
        <v>61.592732352816697</v>
      </c>
      <c r="T303" s="68">
        <v>329.7602996994749</v>
      </c>
      <c r="U303" s="78">
        <v>5958.3200830034675</v>
      </c>
      <c r="V303" s="77">
        <v>0</v>
      </c>
      <c r="W303" s="68">
        <v>67.114467068183799</v>
      </c>
      <c r="X303" s="68">
        <v>3.2703674428949676</v>
      </c>
      <c r="Y303" s="78">
        <v>70.384834511078765</v>
      </c>
      <c r="Z303" s="77">
        <v>0</v>
      </c>
      <c r="AA303" s="68">
        <v>96.725336364244683</v>
      </c>
      <c r="AB303" s="68">
        <v>57.136528550059182</v>
      </c>
      <c r="AC303" s="78">
        <v>153.86186491430385</v>
      </c>
      <c r="AD303" s="77">
        <v>1106.7254358161649</v>
      </c>
      <c r="AE303" s="68">
        <v>22.980228339322675</v>
      </c>
      <c r="AF303" s="68">
        <v>92.545984603743989</v>
      </c>
      <c r="AG303" s="78">
        <v>1222.2516487592316</v>
      </c>
      <c r="AH303" s="77">
        <v>0</v>
      </c>
      <c r="AI303" s="68">
        <v>0</v>
      </c>
      <c r="AJ303" s="78">
        <v>0</v>
      </c>
      <c r="AK303" s="77">
        <v>0</v>
      </c>
      <c r="AL303" s="68">
        <v>4580.5499999999993</v>
      </c>
      <c r="AM303" s="68">
        <v>0</v>
      </c>
      <c r="AN303" s="78">
        <v>4580.5499999999993</v>
      </c>
      <c r="AO303" s="74">
        <v>11985.368431188081</v>
      </c>
    </row>
    <row r="304" spans="1:41" x14ac:dyDescent="0.25">
      <c r="A304" s="70" t="s">
        <v>278</v>
      </c>
      <c r="B304" s="67" t="s">
        <v>278</v>
      </c>
      <c r="C304" s="65">
        <v>425</v>
      </c>
      <c r="D304" s="65" t="s">
        <v>340</v>
      </c>
      <c r="E304" s="65">
        <v>1</v>
      </c>
      <c r="F304" s="66" t="s">
        <v>52</v>
      </c>
      <c r="G304" s="66" t="s">
        <v>279</v>
      </c>
      <c r="H304" s="66" t="s">
        <v>343</v>
      </c>
      <c r="I304" s="66">
        <v>201212</v>
      </c>
      <c r="J304" s="67">
        <v>12</v>
      </c>
      <c r="K304" s="100">
        <v>2</v>
      </c>
      <c r="L304" s="67" t="s">
        <v>51</v>
      </c>
      <c r="M304" s="82" t="s">
        <v>51</v>
      </c>
      <c r="N304" s="77">
        <v>1021</v>
      </c>
      <c r="O304" s="68">
        <v>23</v>
      </c>
      <c r="P304" s="68">
        <v>167</v>
      </c>
      <c r="Q304" s="78">
        <v>1211</v>
      </c>
      <c r="R304" s="77">
        <v>9569.7184786891212</v>
      </c>
      <c r="S304" s="68">
        <v>70.834566836905054</v>
      </c>
      <c r="T304" s="68">
        <v>379.24000278828498</v>
      </c>
      <c r="U304" s="78">
        <v>10019.793048314312</v>
      </c>
      <c r="V304" s="77">
        <v>0</v>
      </c>
      <c r="W304" s="68">
        <v>77.184823950209491</v>
      </c>
      <c r="X304" s="68">
        <v>3.7610778474319146</v>
      </c>
      <c r="Y304" s="78">
        <v>80.945901797641412</v>
      </c>
      <c r="Z304" s="77">
        <v>0</v>
      </c>
      <c r="AA304" s="68">
        <v>111.23872966486259</v>
      </c>
      <c r="AB304" s="68">
        <v>65.709720868111745</v>
      </c>
      <c r="AC304" s="78">
        <v>176.94845053297433</v>
      </c>
      <c r="AD304" s="77">
        <v>1272.786802253918</v>
      </c>
      <c r="AE304" s="68">
        <v>26.428353769154569</v>
      </c>
      <c r="AF304" s="68">
        <v>106.43227669053559</v>
      </c>
      <c r="AG304" s="78">
        <v>1405.6474327136084</v>
      </c>
      <c r="AH304" s="77">
        <v>0</v>
      </c>
      <c r="AI304" s="68">
        <v>0</v>
      </c>
      <c r="AJ304" s="78">
        <v>0</v>
      </c>
      <c r="AK304" s="77">
        <v>0</v>
      </c>
      <c r="AL304" s="68">
        <v>5267.8499999999995</v>
      </c>
      <c r="AM304" s="68">
        <v>0</v>
      </c>
      <c r="AN304" s="78">
        <v>5267.8499999999995</v>
      </c>
      <c r="AO304" s="74">
        <v>16951.184833358537</v>
      </c>
    </row>
    <row r="305" spans="1:41" x14ac:dyDescent="0.25">
      <c r="A305" s="70" t="s">
        <v>78</v>
      </c>
      <c r="B305" s="67" t="s">
        <v>78</v>
      </c>
      <c r="C305" s="65">
        <v>425</v>
      </c>
      <c r="D305" s="65" t="s">
        <v>340</v>
      </c>
      <c r="E305" s="65">
        <v>1</v>
      </c>
      <c r="F305" s="66" t="s">
        <v>37</v>
      </c>
      <c r="G305" s="67" t="s">
        <v>78</v>
      </c>
      <c r="H305" s="67" t="s">
        <v>79</v>
      </c>
      <c r="I305" s="67" t="s">
        <v>40</v>
      </c>
      <c r="J305" s="67">
        <v>12</v>
      </c>
      <c r="K305" s="100">
        <v>2</v>
      </c>
      <c r="L305" s="67" t="s">
        <v>51</v>
      </c>
      <c r="M305" s="82" t="s">
        <v>51</v>
      </c>
      <c r="N305" s="77">
        <v>10416</v>
      </c>
      <c r="O305" s="68">
        <v>251</v>
      </c>
      <c r="P305" s="68">
        <v>1820</v>
      </c>
      <c r="Q305" s="78">
        <v>12487</v>
      </c>
      <c r="R305" s="77">
        <v>66015.876130320365</v>
      </c>
      <c r="S305" s="68">
        <v>730.39738735956519</v>
      </c>
      <c r="T305" s="68">
        <v>-66746.273517679932</v>
      </c>
      <c r="U305" s="78">
        <v>0</v>
      </c>
      <c r="V305" s="77">
        <v>0</v>
      </c>
      <c r="W305" s="68">
        <v>795.87687585983974</v>
      </c>
      <c r="X305" s="68">
        <v>-795.87687585983974</v>
      </c>
      <c r="Y305" s="78">
        <v>0</v>
      </c>
      <c r="Z305" s="77">
        <v>0</v>
      </c>
      <c r="AA305" s="68">
        <v>1147.0173553469358</v>
      </c>
      <c r="AB305" s="68">
        <v>-1147.0173553469358</v>
      </c>
      <c r="AC305" s="78">
        <v>0</v>
      </c>
      <c r="AD305" s="77">
        <v>13124.103055115338</v>
      </c>
      <c r="AE305" s="68">
        <v>272.51102685006862</v>
      </c>
      <c r="AF305" s="68">
        <v>-13396.614081965407</v>
      </c>
      <c r="AG305" s="78">
        <v>0</v>
      </c>
      <c r="AH305" s="77">
        <v>0</v>
      </c>
      <c r="AI305" s="68">
        <v>0</v>
      </c>
      <c r="AJ305" s="78">
        <v>0</v>
      </c>
      <c r="AK305" s="77">
        <v>0</v>
      </c>
      <c r="AL305" s="68">
        <v>0</v>
      </c>
      <c r="AM305" s="68">
        <v>0</v>
      </c>
      <c r="AN305" s="78">
        <v>0</v>
      </c>
      <c r="AO305" s="74">
        <v>0</v>
      </c>
    </row>
    <row r="306" spans="1:41" x14ac:dyDescent="0.25">
      <c r="A306" s="70">
        <v>78</v>
      </c>
      <c r="B306" s="67" t="s">
        <v>66</v>
      </c>
      <c r="C306" s="65">
        <v>425</v>
      </c>
      <c r="D306" s="65" t="s">
        <v>340</v>
      </c>
      <c r="E306" s="65">
        <v>1</v>
      </c>
      <c r="F306" s="66" t="s">
        <v>52</v>
      </c>
      <c r="G306" s="66" t="s">
        <v>249</v>
      </c>
      <c r="H306" s="66" t="s">
        <v>250</v>
      </c>
      <c r="I306" s="66">
        <v>904100</v>
      </c>
      <c r="J306" s="67">
        <v>12</v>
      </c>
      <c r="K306" s="100">
        <v>2</v>
      </c>
      <c r="L306" s="67" t="s">
        <v>51</v>
      </c>
      <c r="M306" s="82" t="s">
        <v>51</v>
      </c>
      <c r="N306" s="77">
        <v>1056</v>
      </c>
      <c r="O306" s="68">
        <v>24</v>
      </c>
      <c r="P306" s="68">
        <v>172</v>
      </c>
      <c r="Q306" s="78">
        <v>1252</v>
      </c>
      <c r="R306" s="77">
        <v>9893.7139019973401</v>
      </c>
      <c r="S306" s="68">
        <v>73.232764392902666</v>
      </c>
      <c r="T306" s="68">
        <v>392.07967257715342</v>
      </c>
      <c r="U306" s="78">
        <v>10359.026338967396</v>
      </c>
      <c r="V306" s="77">
        <v>0</v>
      </c>
      <c r="W306" s="68">
        <v>79.798017824659183</v>
      </c>
      <c r="X306" s="68">
        <v>3.8884140916471983</v>
      </c>
      <c r="Y306" s="78">
        <v>83.686431916306375</v>
      </c>
      <c r="Z306" s="77">
        <v>0</v>
      </c>
      <c r="AA306" s="68">
        <v>115.00486336945332</v>
      </c>
      <c r="AB306" s="68">
        <v>67.934410013935505</v>
      </c>
      <c r="AC306" s="78">
        <v>182.93927338338881</v>
      </c>
      <c r="AD306" s="77">
        <v>1315.8786758232084</v>
      </c>
      <c r="AE306" s="68">
        <v>27.323120494617275</v>
      </c>
      <c r="AF306" s="68">
        <v>110.03568159913341</v>
      </c>
      <c r="AG306" s="78">
        <v>1453.2374779169591</v>
      </c>
      <c r="AH306" s="77">
        <v>0</v>
      </c>
      <c r="AI306" s="68">
        <v>0</v>
      </c>
      <c r="AJ306" s="78">
        <v>0</v>
      </c>
      <c r="AK306" s="77">
        <v>0</v>
      </c>
      <c r="AL306" s="68">
        <v>5446.2</v>
      </c>
      <c r="AM306" s="68">
        <v>0</v>
      </c>
      <c r="AN306" s="78">
        <v>5446.2</v>
      </c>
      <c r="AO306" s="74">
        <v>17525.089522184051</v>
      </c>
    </row>
    <row r="307" spans="1:41" x14ac:dyDescent="0.25">
      <c r="A307" s="70">
        <v>78</v>
      </c>
      <c r="B307" s="67" t="s">
        <v>66</v>
      </c>
      <c r="C307" s="65">
        <v>425</v>
      </c>
      <c r="D307" s="65" t="s">
        <v>340</v>
      </c>
      <c r="E307" s="65">
        <v>1</v>
      </c>
      <c r="F307" s="66" t="s">
        <v>37</v>
      </c>
      <c r="G307" s="67" t="s">
        <v>249</v>
      </c>
      <c r="H307" s="67" t="s">
        <v>250</v>
      </c>
      <c r="I307" s="67">
        <v>904100</v>
      </c>
      <c r="J307" s="67">
        <v>12</v>
      </c>
      <c r="K307" s="100">
        <v>2</v>
      </c>
      <c r="L307" s="67" t="s">
        <v>51</v>
      </c>
      <c r="M307" s="82" t="s">
        <v>51</v>
      </c>
      <c r="N307" s="77">
        <v>46694</v>
      </c>
      <c r="O307" s="68">
        <v>1052</v>
      </c>
      <c r="P307" s="68">
        <v>7619</v>
      </c>
      <c r="Q307" s="78">
        <v>55365</v>
      </c>
      <c r="R307" s="77">
        <v>292701.92856211954</v>
      </c>
      <c r="S307" s="68">
        <v>3238.4440899465303</v>
      </c>
      <c r="T307" s="68">
        <v>17338.251655139058</v>
      </c>
      <c r="U307" s="78">
        <v>313278.62430720509</v>
      </c>
      <c r="V307" s="77">
        <v>0</v>
      </c>
      <c r="W307" s="68">
        <v>3528.7677770465302</v>
      </c>
      <c r="X307" s="68">
        <v>171.9505161214434</v>
      </c>
      <c r="Y307" s="78">
        <v>3700.7182931679736</v>
      </c>
      <c r="Z307" s="77">
        <v>0</v>
      </c>
      <c r="AA307" s="68">
        <v>5085.6583549918396</v>
      </c>
      <c r="AB307" s="68">
        <v>3004.1442575251913</v>
      </c>
      <c r="AC307" s="78">
        <v>8089.8026125170309</v>
      </c>
      <c r="AD307" s="77">
        <v>58189.79463814052</v>
      </c>
      <c r="AE307" s="68">
        <v>1208.2624330547008</v>
      </c>
      <c r="AF307" s="68">
        <v>4865.9149454760554</v>
      </c>
      <c r="AG307" s="78">
        <v>64263.97201667128</v>
      </c>
      <c r="AH307" s="77">
        <v>0</v>
      </c>
      <c r="AI307" s="68">
        <v>0</v>
      </c>
      <c r="AJ307" s="78">
        <v>0</v>
      </c>
      <c r="AK307" s="77">
        <v>0</v>
      </c>
      <c r="AL307" s="68">
        <v>240837.74999999997</v>
      </c>
      <c r="AM307" s="68">
        <v>0</v>
      </c>
      <c r="AN307" s="78">
        <v>240837.74999999997</v>
      </c>
      <c r="AO307" s="74">
        <v>630170.86722956132</v>
      </c>
    </row>
    <row r="308" spans="1:41" x14ac:dyDescent="0.25">
      <c r="A308" s="70">
        <v>78</v>
      </c>
      <c r="B308" s="67" t="s">
        <v>66</v>
      </c>
      <c r="C308" s="65">
        <v>425</v>
      </c>
      <c r="D308" s="65" t="s">
        <v>340</v>
      </c>
      <c r="E308" s="65">
        <v>1</v>
      </c>
      <c r="F308" s="65" t="s">
        <v>52</v>
      </c>
      <c r="G308" s="66" t="s">
        <v>249</v>
      </c>
      <c r="H308" s="66" t="s">
        <v>344</v>
      </c>
      <c r="I308" s="66">
        <v>904500</v>
      </c>
      <c r="J308" s="67">
        <v>12</v>
      </c>
      <c r="K308" s="100">
        <v>2</v>
      </c>
      <c r="L308" s="67" t="s">
        <v>51</v>
      </c>
      <c r="M308" s="82" t="s">
        <v>51</v>
      </c>
      <c r="N308" s="77">
        <v>769</v>
      </c>
      <c r="O308" s="68">
        <v>17</v>
      </c>
      <c r="P308" s="68">
        <v>125</v>
      </c>
      <c r="Q308" s="78">
        <v>911</v>
      </c>
      <c r="R308" s="77">
        <v>7199.0202593606846</v>
      </c>
      <c r="S308" s="68">
        <v>53.28677984180058</v>
      </c>
      <c r="T308" s="68">
        <v>285.29119945510126</v>
      </c>
      <c r="U308" s="78">
        <v>7537.598238657587</v>
      </c>
      <c r="V308" s="77">
        <v>0</v>
      </c>
      <c r="W308" s="68">
        <v>58.063893161553132</v>
      </c>
      <c r="X308" s="68">
        <v>2.8293492312225217</v>
      </c>
      <c r="Y308" s="78">
        <v>60.893242392775655</v>
      </c>
      <c r="Z308" s="77">
        <v>0</v>
      </c>
      <c r="AA308" s="68">
        <v>83.681653777613406</v>
      </c>
      <c r="AB308" s="68">
        <v>49.431507605986624</v>
      </c>
      <c r="AC308" s="78">
        <v>133.11316138360002</v>
      </c>
      <c r="AD308" s="77">
        <v>957.48041028350065</v>
      </c>
      <c r="AE308" s="68">
        <v>19.881280168207937</v>
      </c>
      <c r="AF308" s="68">
        <v>80.065899310551544</v>
      </c>
      <c r="AG308" s="78">
        <v>1057.4275897622601</v>
      </c>
      <c r="AH308" s="77">
        <v>0</v>
      </c>
      <c r="AI308" s="68">
        <v>0</v>
      </c>
      <c r="AJ308" s="78">
        <v>0</v>
      </c>
      <c r="AK308" s="77">
        <v>0</v>
      </c>
      <c r="AL308" s="68">
        <v>3962.8499999999995</v>
      </c>
      <c r="AM308" s="68">
        <v>0</v>
      </c>
      <c r="AN308" s="78">
        <v>3962.8499999999995</v>
      </c>
      <c r="AO308" s="74">
        <v>12751.882232196222</v>
      </c>
    </row>
    <row r="309" spans="1:41" x14ac:dyDescent="0.25">
      <c r="A309" s="70" t="s">
        <v>36</v>
      </c>
      <c r="B309" s="67" t="s">
        <v>36</v>
      </c>
      <c r="C309" s="65">
        <v>425</v>
      </c>
      <c r="D309" s="65" t="s">
        <v>340</v>
      </c>
      <c r="E309" s="65">
        <v>1</v>
      </c>
      <c r="F309" s="65" t="s">
        <v>52</v>
      </c>
      <c r="G309" s="67" t="s">
        <v>38</v>
      </c>
      <c r="H309" s="66" t="s">
        <v>39</v>
      </c>
      <c r="I309" s="66" t="s">
        <v>40</v>
      </c>
      <c r="J309" s="67">
        <v>12</v>
      </c>
      <c r="K309" s="100">
        <v>2</v>
      </c>
      <c r="L309" s="67" t="s">
        <v>51</v>
      </c>
      <c r="M309" s="82" t="s">
        <v>51</v>
      </c>
      <c r="N309" s="77">
        <v>150</v>
      </c>
      <c r="O309" s="68">
        <v>3</v>
      </c>
      <c r="P309" s="68">
        <v>24</v>
      </c>
      <c r="Q309" s="78">
        <v>177</v>
      </c>
      <c r="R309" s="77">
        <v>1398.7119494037772</v>
      </c>
      <c r="S309" s="68">
        <v>-1398.7119494037772</v>
      </c>
      <c r="T309" s="68">
        <v>0</v>
      </c>
      <c r="U309" s="78">
        <v>0</v>
      </c>
      <c r="V309" s="77">
        <v>0</v>
      </c>
      <c r="W309" s="68">
        <v>0</v>
      </c>
      <c r="X309" s="68">
        <v>0</v>
      </c>
      <c r="Y309" s="78">
        <v>0</v>
      </c>
      <c r="Z309" s="77">
        <v>0</v>
      </c>
      <c r="AA309" s="68">
        <v>0</v>
      </c>
      <c r="AB309" s="68">
        <v>0</v>
      </c>
      <c r="AC309" s="78">
        <v>0</v>
      </c>
      <c r="AD309" s="77">
        <v>186.03077126254624</v>
      </c>
      <c r="AE309" s="68">
        <v>-186.03077126254624</v>
      </c>
      <c r="AF309" s="68">
        <v>0</v>
      </c>
      <c r="AG309" s="78">
        <v>0</v>
      </c>
      <c r="AH309" s="77">
        <v>0</v>
      </c>
      <c r="AI309" s="68">
        <v>0</v>
      </c>
      <c r="AJ309" s="78">
        <v>0</v>
      </c>
      <c r="AK309" s="77">
        <v>0</v>
      </c>
      <c r="AL309" s="68">
        <v>0</v>
      </c>
      <c r="AM309" s="68">
        <v>0</v>
      </c>
      <c r="AN309" s="78">
        <v>0</v>
      </c>
      <c r="AO309" s="74">
        <v>0</v>
      </c>
    </row>
    <row r="310" spans="1:41" x14ac:dyDescent="0.25">
      <c r="A310" s="70" t="s">
        <v>36</v>
      </c>
      <c r="B310" s="67" t="s">
        <v>36</v>
      </c>
      <c r="C310" s="65">
        <v>425</v>
      </c>
      <c r="D310" s="65" t="s">
        <v>340</v>
      </c>
      <c r="E310" s="65">
        <v>1</v>
      </c>
      <c r="F310" s="65" t="s">
        <v>37</v>
      </c>
      <c r="G310" s="66" t="s">
        <v>38</v>
      </c>
      <c r="H310" s="66" t="s">
        <v>39</v>
      </c>
      <c r="I310" s="66" t="s">
        <v>40</v>
      </c>
      <c r="J310" s="67">
        <v>12</v>
      </c>
      <c r="K310" s="100">
        <v>2</v>
      </c>
      <c r="L310" s="67" t="s">
        <v>51</v>
      </c>
      <c r="M310" s="82" t="s">
        <v>51</v>
      </c>
      <c r="N310" s="77">
        <v>991</v>
      </c>
      <c r="O310" s="68">
        <v>22</v>
      </c>
      <c r="P310" s="68">
        <v>162</v>
      </c>
      <c r="Q310" s="78">
        <v>1175</v>
      </c>
      <c r="R310" s="77">
        <v>6211.952787148748</v>
      </c>
      <c r="S310" s="68">
        <v>-6211.952787148748</v>
      </c>
      <c r="T310" s="68">
        <v>0</v>
      </c>
      <c r="U310" s="78">
        <v>0</v>
      </c>
      <c r="V310" s="77">
        <v>0</v>
      </c>
      <c r="W310" s="68">
        <v>0</v>
      </c>
      <c r="X310" s="68">
        <v>0</v>
      </c>
      <c r="Y310" s="78">
        <v>0</v>
      </c>
      <c r="Z310" s="77">
        <v>0</v>
      </c>
      <c r="AA310" s="68">
        <v>0</v>
      </c>
      <c r="AB310" s="68">
        <v>0</v>
      </c>
      <c r="AC310" s="78">
        <v>0</v>
      </c>
      <c r="AD310" s="77">
        <v>1234.9500352174678</v>
      </c>
      <c r="AE310" s="68">
        <v>-1234.9500352174678</v>
      </c>
      <c r="AF310" s="68">
        <v>0</v>
      </c>
      <c r="AG310" s="78">
        <v>0</v>
      </c>
      <c r="AH310" s="77">
        <v>0</v>
      </c>
      <c r="AI310" s="68">
        <v>0</v>
      </c>
      <c r="AJ310" s="78">
        <v>0</v>
      </c>
      <c r="AK310" s="77">
        <v>0</v>
      </c>
      <c r="AL310" s="68">
        <v>0</v>
      </c>
      <c r="AM310" s="68">
        <v>0</v>
      </c>
      <c r="AN310" s="78">
        <v>0</v>
      </c>
      <c r="AO310" s="74">
        <v>0</v>
      </c>
    </row>
    <row r="311" spans="1:41" x14ac:dyDescent="0.25">
      <c r="A311" s="70" t="s">
        <v>36</v>
      </c>
      <c r="B311" s="67" t="s">
        <v>36</v>
      </c>
      <c r="C311" s="65">
        <v>425</v>
      </c>
      <c r="D311" s="65" t="s">
        <v>340</v>
      </c>
      <c r="E311" s="65">
        <v>1</v>
      </c>
      <c r="F311" s="65" t="s">
        <v>64</v>
      </c>
      <c r="G311" s="66" t="s">
        <v>38</v>
      </c>
      <c r="H311" s="66" t="s">
        <v>39</v>
      </c>
      <c r="I311" s="66" t="s">
        <v>40</v>
      </c>
      <c r="J311" s="67">
        <v>12</v>
      </c>
      <c r="K311" s="100">
        <v>2</v>
      </c>
      <c r="L311" s="67" t="s">
        <v>51</v>
      </c>
      <c r="M311" s="82" t="s">
        <v>51</v>
      </c>
      <c r="N311" s="77">
        <v>880</v>
      </c>
      <c r="O311" s="68">
        <v>20</v>
      </c>
      <c r="P311" s="68">
        <v>144</v>
      </c>
      <c r="Q311" s="78">
        <v>1044</v>
      </c>
      <c r="R311" s="77">
        <v>5519.3861359857819</v>
      </c>
      <c r="S311" s="68">
        <v>-5519.3861359857819</v>
      </c>
      <c r="T311" s="68">
        <v>0</v>
      </c>
      <c r="U311" s="78">
        <v>0</v>
      </c>
      <c r="V311" s="77">
        <v>0</v>
      </c>
      <c r="W311" s="68">
        <v>0</v>
      </c>
      <c r="X311" s="68">
        <v>0</v>
      </c>
      <c r="Y311" s="78">
        <v>0</v>
      </c>
      <c r="Z311" s="77">
        <v>0</v>
      </c>
      <c r="AA311" s="68">
        <v>0</v>
      </c>
      <c r="AB311" s="68">
        <v>0</v>
      </c>
      <c r="AC311" s="78">
        <v>0</v>
      </c>
      <c r="AD311" s="77">
        <v>1097.2662440570523</v>
      </c>
      <c r="AE311" s="68">
        <v>-1097.2662440570523</v>
      </c>
      <c r="AF311" s="68">
        <v>0</v>
      </c>
      <c r="AG311" s="78">
        <v>0</v>
      </c>
      <c r="AH311" s="77">
        <v>0</v>
      </c>
      <c r="AI311" s="68">
        <v>0</v>
      </c>
      <c r="AJ311" s="78">
        <v>0</v>
      </c>
      <c r="AK311" s="77">
        <v>0</v>
      </c>
      <c r="AL311" s="68">
        <v>0</v>
      </c>
      <c r="AM311" s="68">
        <v>0</v>
      </c>
      <c r="AN311" s="78">
        <v>0</v>
      </c>
      <c r="AO311" s="74">
        <v>0</v>
      </c>
    </row>
    <row r="312" spans="1:41" x14ac:dyDescent="0.25">
      <c r="A312" s="70">
        <v>78</v>
      </c>
      <c r="B312" s="67" t="s">
        <v>66</v>
      </c>
      <c r="C312" s="65">
        <v>425</v>
      </c>
      <c r="D312" s="65" t="s">
        <v>340</v>
      </c>
      <c r="E312" s="65">
        <v>1</v>
      </c>
      <c r="F312" s="65" t="s">
        <v>52</v>
      </c>
      <c r="G312" s="67" t="s">
        <v>67</v>
      </c>
      <c r="H312" s="66" t="s">
        <v>68</v>
      </c>
      <c r="I312" s="66">
        <v>709000</v>
      </c>
      <c r="J312" s="67">
        <v>12</v>
      </c>
      <c r="K312" s="100">
        <v>2</v>
      </c>
      <c r="L312" s="67" t="s">
        <v>51</v>
      </c>
      <c r="M312" s="82" t="s">
        <v>51</v>
      </c>
      <c r="N312" s="77">
        <v>471</v>
      </c>
      <c r="O312" s="68">
        <v>11</v>
      </c>
      <c r="P312" s="68">
        <v>77</v>
      </c>
      <c r="Q312" s="78">
        <v>559</v>
      </c>
      <c r="R312" s="77">
        <v>4417.4010153486524</v>
      </c>
      <c r="S312" s="68">
        <v>32.697376434211336</v>
      </c>
      <c r="T312" s="68">
        <v>175.05793687749903</v>
      </c>
      <c r="U312" s="78">
        <v>4625.1563286603623</v>
      </c>
      <c r="V312" s="77">
        <v>0</v>
      </c>
      <c r="W312" s="68">
        <v>35.628667702863005</v>
      </c>
      <c r="X312" s="68">
        <v>1.7361209882035014</v>
      </c>
      <c r="Y312" s="78">
        <v>37.364788691066508</v>
      </c>
      <c r="Z312" s="77">
        <v>0</v>
      </c>
      <c r="AA312" s="68">
        <v>51.348018069907667</v>
      </c>
      <c r="AB312" s="68">
        <v>30.331737378426478</v>
      </c>
      <c r="AC312" s="78">
        <v>81.679755448334149</v>
      </c>
      <c r="AD312" s="77">
        <v>587.52091037154423</v>
      </c>
      <c r="AE312" s="68">
        <v>12.199380476430555</v>
      </c>
      <c r="AF312" s="68">
        <v>49.129349851370272</v>
      </c>
      <c r="AG312" s="78">
        <v>648.84964069934506</v>
      </c>
      <c r="AH312" s="77">
        <v>0</v>
      </c>
      <c r="AI312" s="68">
        <v>0</v>
      </c>
      <c r="AJ312" s="78">
        <v>0</v>
      </c>
      <c r="AK312" s="77">
        <v>0</v>
      </c>
      <c r="AL312" s="68">
        <v>2431.6499999999996</v>
      </c>
      <c r="AM312" s="68">
        <v>0</v>
      </c>
      <c r="AN312" s="78">
        <v>2431.6499999999996</v>
      </c>
      <c r="AO312" s="74">
        <v>7824.7005134991077</v>
      </c>
    </row>
    <row r="313" spans="1:41" x14ac:dyDescent="0.25">
      <c r="A313" s="70">
        <v>91</v>
      </c>
      <c r="B313" s="67" t="s">
        <v>241</v>
      </c>
      <c r="C313" s="65">
        <v>425</v>
      </c>
      <c r="D313" s="65" t="s">
        <v>340</v>
      </c>
      <c r="E313" s="65">
        <v>1</v>
      </c>
      <c r="F313" s="65" t="s">
        <v>52</v>
      </c>
      <c r="G313" s="66" t="s">
        <v>345</v>
      </c>
      <c r="H313" s="66" t="s">
        <v>346</v>
      </c>
      <c r="I313" s="66" t="s">
        <v>347</v>
      </c>
      <c r="J313" s="67">
        <v>12</v>
      </c>
      <c r="K313" s="100">
        <v>2</v>
      </c>
      <c r="L313" s="67" t="s">
        <v>51</v>
      </c>
      <c r="M313" s="82" t="s">
        <v>51</v>
      </c>
      <c r="N313" s="77">
        <v>1225</v>
      </c>
      <c r="O313" s="68">
        <v>28</v>
      </c>
      <c r="P313" s="68">
        <v>200</v>
      </c>
      <c r="Q313" s="78">
        <v>1453</v>
      </c>
      <c r="R313" s="77">
        <v>11482.081708947393</v>
      </c>
      <c r="S313" s="68">
        <v>84.989781679622666</v>
      </c>
      <c r="T313" s="68">
        <v>455.02537081038651</v>
      </c>
      <c r="U313" s="78">
        <v>12022.096861437401</v>
      </c>
      <c r="V313" s="77">
        <v>0</v>
      </c>
      <c r="W313" s="68">
        <v>92.60904145305895</v>
      </c>
      <c r="X313" s="68">
        <v>4.5126722645074908</v>
      </c>
      <c r="Y313" s="78">
        <v>97.121713717566436</v>
      </c>
      <c r="Z313" s="77">
        <v>0</v>
      </c>
      <c r="AA313" s="68">
        <v>133.46810421391029</v>
      </c>
      <c r="AB313" s="68">
        <v>78.840812899559339</v>
      </c>
      <c r="AC313" s="78">
        <v>212.30891711346965</v>
      </c>
      <c r="AD313" s="77">
        <v>1527.1339584433879</v>
      </c>
      <c r="AE313" s="68">
        <v>31.709659807251519</v>
      </c>
      <c r="AF313" s="68">
        <v>127.70115444372271</v>
      </c>
      <c r="AG313" s="78">
        <v>1686.5447726943621</v>
      </c>
      <c r="AH313" s="77">
        <v>0</v>
      </c>
      <c r="AI313" s="68">
        <v>0</v>
      </c>
      <c r="AJ313" s="78">
        <v>0</v>
      </c>
      <c r="AK313" s="77">
        <v>0</v>
      </c>
      <c r="AL313" s="68">
        <v>6320.5499999999993</v>
      </c>
      <c r="AM313" s="68">
        <v>0</v>
      </c>
      <c r="AN313" s="78">
        <v>6320.5499999999993</v>
      </c>
      <c r="AO313" s="74">
        <v>20338.6222649628</v>
      </c>
    </row>
    <row r="314" spans="1:41" x14ac:dyDescent="0.25">
      <c r="A314" s="70">
        <v>91</v>
      </c>
      <c r="B314" s="67" t="s">
        <v>241</v>
      </c>
      <c r="C314" s="65">
        <v>425</v>
      </c>
      <c r="D314" s="65" t="s">
        <v>340</v>
      </c>
      <c r="E314" s="65">
        <v>1</v>
      </c>
      <c r="F314" s="65" t="s">
        <v>52</v>
      </c>
      <c r="G314" s="66" t="s">
        <v>345</v>
      </c>
      <c r="H314" s="66" t="s">
        <v>348</v>
      </c>
      <c r="I314" s="66" t="s">
        <v>349</v>
      </c>
      <c r="J314" s="67">
        <v>12</v>
      </c>
      <c r="K314" s="100">
        <v>2</v>
      </c>
      <c r="L314" s="67" t="s">
        <v>51</v>
      </c>
      <c r="M314" s="82" t="s">
        <v>51</v>
      </c>
      <c r="N314" s="77">
        <v>913</v>
      </c>
      <c r="O314" s="68">
        <v>21</v>
      </c>
      <c r="P314" s="68">
        <v>149</v>
      </c>
      <c r="Q314" s="78">
        <v>1083</v>
      </c>
      <c r="R314" s="77">
        <v>8558.2205717756551</v>
      </c>
      <c r="S314" s="68">
        <v>63.347511052327143</v>
      </c>
      <c r="T314" s="68">
        <v>339.15518003279328</v>
      </c>
      <c r="U314" s="78">
        <v>8960.7232628607744</v>
      </c>
      <c r="V314" s="77">
        <v>0</v>
      </c>
      <c r="W314" s="68">
        <v>69.026560147049437</v>
      </c>
      <c r="X314" s="68">
        <v>3.3635403045159071</v>
      </c>
      <c r="Y314" s="78">
        <v>72.390100451565345</v>
      </c>
      <c r="Z314" s="77">
        <v>0</v>
      </c>
      <c r="AA314" s="68">
        <v>99.4810439529696</v>
      </c>
      <c r="AB314" s="68">
        <v>58.764349876271694</v>
      </c>
      <c r="AC314" s="78">
        <v>158.24539382924129</v>
      </c>
      <c r="AD314" s="77">
        <v>1138.2560750132066</v>
      </c>
      <c r="AE314" s="68">
        <v>23.634935699417337</v>
      </c>
      <c r="AF314" s="68">
        <v>95.182622341742402</v>
      </c>
      <c r="AG314" s="78">
        <v>1257.0736330543664</v>
      </c>
      <c r="AH314" s="77">
        <v>0</v>
      </c>
      <c r="AI314" s="68">
        <v>0</v>
      </c>
      <c r="AJ314" s="78">
        <v>0</v>
      </c>
      <c r="AK314" s="77">
        <v>0</v>
      </c>
      <c r="AL314" s="68">
        <v>4711.0499999999993</v>
      </c>
      <c r="AM314" s="68">
        <v>0</v>
      </c>
      <c r="AN314" s="78">
        <v>4711.0499999999993</v>
      </c>
      <c r="AO314" s="74">
        <v>15159.482390195946</v>
      </c>
    </row>
    <row r="315" spans="1:41" x14ac:dyDescent="0.25">
      <c r="A315" s="70">
        <v>25</v>
      </c>
      <c r="B315" s="67" t="s">
        <v>181</v>
      </c>
      <c r="C315" s="65">
        <v>338</v>
      </c>
      <c r="D315" s="65" t="s">
        <v>350</v>
      </c>
      <c r="E315" s="65">
        <v>1</v>
      </c>
      <c r="F315" s="65" t="s">
        <v>52</v>
      </c>
      <c r="G315" s="66" t="s">
        <v>200</v>
      </c>
      <c r="H315" s="66" t="s">
        <v>351</v>
      </c>
      <c r="I315" s="66" t="s">
        <v>352</v>
      </c>
      <c r="J315" s="67">
        <v>12</v>
      </c>
      <c r="K315" s="100">
        <v>2</v>
      </c>
      <c r="L315" s="67" t="s">
        <v>41</v>
      </c>
      <c r="M315" s="82" t="s">
        <v>41</v>
      </c>
      <c r="N315" s="77">
        <v>861</v>
      </c>
      <c r="O315" s="68">
        <v>0</v>
      </c>
      <c r="P315" s="68">
        <v>685</v>
      </c>
      <c r="Q315" s="78">
        <v>1546</v>
      </c>
      <c r="R315" s="77">
        <v>0</v>
      </c>
      <c r="S315" s="68">
        <v>90.42959564810505</v>
      </c>
      <c r="T315" s="68">
        <v>484.14949984367348</v>
      </c>
      <c r="U315" s="78">
        <v>574.5790954917785</v>
      </c>
      <c r="V315" s="77">
        <v>31500.104138610153</v>
      </c>
      <c r="W315" s="68">
        <v>98.536529997542431</v>
      </c>
      <c r="X315" s="68">
        <v>4.8015081355324032</v>
      </c>
      <c r="Y315" s="78">
        <v>31603.442176743229</v>
      </c>
      <c r="Z315" s="77">
        <v>0</v>
      </c>
      <c r="AA315" s="68">
        <v>142.01079773895754</v>
      </c>
      <c r="AB315" s="68">
        <v>83.887059010818135</v>
      </c>
      <c r="AC315" s="78">
        <v>225.89785674977566</v>
      </c>
      <c r="AD315" s="77">
        <v>0</v>
      </c>
      <c r="AE315" s="68">
        <v>33.739252623544978</v>
      </c>
      <c r="AF315" s="68">
        <v>135.87473143151777</v>
      </c>
      <c r="AG315" s="78">
        <v>169.61398405506276</v>
      </c>
      <c r="AH315" s="77">
        <v>0</v>
      </c>
      <c r="AI315" s="68">
        <v>9052.0703764320788</v>
      </c>
      <c r="AJ315" s="78">
        <v>9052.0703764320788</v>
      </c>
      <c r="AK315" s="77">
        <v>0</v>
      </c>
      <c r="AL315" s="68">
        <v>0</v>
      </c>
      <c r="AM315" s="68">
        <v>0</v>
      </c>
      <c r="AN315" s="78">
        <v>0</v>
      </c>
      <c r="AO315" s="74">
        <v>41625.60348947192</v>
      </c>
    </row>
    <row r="316" spans="1:41" x14ac:dyDescent="0.25">
      <c r="A316" s="70">
        <v>40</v>
      </c>
      <c r="B316" s="67" t="s">
        <v>80</v>
      </c>
      <c r="C316" s="65">
        <v>338</v>
      </c>
      <c r="D316" s="65" t="s">
        <v>350</v>
      </c>
      <c r="E316" s="65">
        <v>1</v>
      </c>
      <c r="F316" s="67" t="s">
        <v>85</v>
      </c>
      <c r="G316" s="66" t="s">
        <v>168</v>
      </c>
      <c r="H316" s="66" t="s">
        <v>353</v>
      </c>
      <c r="I316" s="66">
        <v>407800</v>
      </c>
      <c r="J316" s="67">
        <v>12</v>
      </c>
      <c r="K316" s="100">
        <v>2</v>
      </c>
      <c r="L316" s="67" t="s">
        <v>41</v>
      </c>
      <c r="M316" s="82" t="s">
        <v>41</v>
      </c>
      <c r="N316" s="77">
        <v>2881</v>
      </c>
      <c r="O316" s="68">
        <v>0</v>
      </c>
      <c r="P316" s="68">
        <v>701</v>
      </c>
      <c r="Q316" s="78">
        <v>3582</v>
      </c>
      <c r="R316" s="77">
        <v>0</v>
      </c>
      <c r="S316" s="68">
        <v>209.5205767215474</v>
      </c>
      <c r="T316" s="68">
        <v>1121.7487117982137</v>
      </c>
      <c r="U316" s="78">
        <v>1331.2692885197612</v>
      </c>
      <c r="V316" s="77">
        <v>72984.070520376161</v>
      </c>
      <c r="W316" s="68">
        <v>228.30391361655688</v>
      </c>
      <c r="X316" s="68">
        <v>11.124839677540146</v>
      </c>
      <c r="Y316" s="78">
        <v>73223.499273670255</v>
      </c>
      <c r="Z316" s="77">
        <v>0</v>
      </c>
      <c r="AA316" s="68">
        <v>329.0314860937554</v>
      </c>
      <c r="AB316" s="68">
        <v>194.36186634977395</v>
      </c>
      <c r="AC316" s="78">
        <v>523.39335244352935</v>
      </c>
      <c r="AD316" s="77">
        <v>0</v>
      </c>
      <c r="AE316" s="68">
        <v>78.172058795302775</v>
      </c>
      <c r="AF316" s="68">
        <v>314.81454591700947</v>
      </c>
      <c r="AG316" s="78">
        <v>392.98660471231221</v>
      </c>
      <c r="AH316" s="77">
        <v>0</v>
      </c>
      <c r="AI316" s="68">
        <v>20973.166939443534</v>
      </c>
      <c r="AJ316" s="78">
        <v>20973.166939443534</v>
      </c>
      <c r="AK316" s="77">
        <v>0</v>
      </c>
      <c r="AL316" s="68">
        <v>0</v>
      </c>
      <c r="AM316" s="68">
        <v>0</v>
      </c>
      <c r="AN316" s="78">
        <v>0</v>
      </c>
      <c r="AO316" s="74">
        <v>96444.315458789395</v>
      </c>
    </row>
    <row r="317" spans="1:41" x14ac:dyDescent="0.25">
      <c r="A317" s="70">
        <v>40</v>
      </c>
      <c r="B317" s="67" t="s">
        <v>80</v>
      </c>
      <c r="C317" s="65">
        <v>338</v>
      </c>
      <c r="D317" s="65" t="s">
        <v>350</v>
      </c>
      <c r="E317" s="65">
        <v>1</v>
      </c>
      <c r="F317" s="66" t="s">
        <v>52</v>
      </c>
      <c r="G317" s="66" t="s">
        <v>168</v>
      </c>
      <c r="H317" s="66" t="s">
        <v>353</v>
      </c>
      <c r="I317" s="66">
        <v>407800</v>
      </c>
      <c r="J317" s="67">
        <v>12</v>
      </c>
      <c r="K317" s="100">
        <v>2</v>
      </c>
      <c r="L317" s="67" t="s">
        <v>41</v>
      </c>
      <c r="M317" s="82" t="s">
        <v>41</v>
      </c>
      <c r="N317" s="77">
        <v>2588</v>
      </c>
      <c r="O317" s="68">
        <v>0</v>
      </c>
      <c r="P317" s="68">
        <v>2060</v>
      </c>
      <c r="Q317" s="78">
        <v>4648</v>
      </c>
      <c r="R317" s="77">
        <v>0</v>
      </c>
      <c r="S317" s="68">
        <v>271.87371317748529</v>
      </c>
      <c r="T317" s="68">
        <v>1455.5801263087933</v>
      </c>
      <c r="U317" s="78">
        <v>1727.4538394862786</v>
      </c>
      <c r="V317" s="77">
        <v>94704.06470650711</v>
      </c>
      <c r="W317" s="68">
        <v>296.24695435224913</v>
      </c>
      <c r="X317" s="68">
        <v>14.435582027137523</v>
      </c>
      <c r="Y317" s="78">
        <v>95014.747242886486</v>
      </c>
      <c r="Z317" s="77">
        <v>0</v>
      </c>
      <c r="AA317" s="68">
        <v>426.95096241311427</v>
      </c>
      <c r="AB317" s="68">
        <v>252.2037841411919</v>
      </c>
      <c r="AC317" s="78">
        <v>679.15474655430614</v>
      </c>
      <c r="AD317" s="77">
        <v>0</v>
      </c>
      <c r="AE317" s="68">
        <v>101.43599365733314</v>
      </c>
      <c r="AF317" s="68">
        <v>408.5030735405528</v>
      </c>
      <c r="AG317" s="78">
        <v>509.93906719788595</v>
      </c>
      <c r="AH317" s="77">
        <v>0</v>
      </c>
      <c r="AI317" s="68">
        <v>27214.762684124384</v>
      </c>
      <c r="AJ317" s="78">
        <v>27214.762684124384</v>
      </c>
      <c r="AK317" s="77">
        <v>0</v>
      </c>
      <c r="AL317" s="68">
        <v>0</v>
      </c>
      <c r="AM317" s="68">
        <v>0</v>
      </c>
      <c r="AN317" s="78">
        <v>0</v>
      </c>
      <c r="AO317" s="74">
        <v>125146.05758024934</v>
      </c>
    </row>
    <row r="318" spans="1:41" x14ac:dyDescent="0.25">
      <c r="A318" s="70">
        <v>25</v>
      </c>
      <c r="B318" s="67" t="s">
        <v>181</v>
      </c>
      <c r="C318" s="65">
        <v>339</v>
      </c>
      <c r="D318" s="65" t="s">
        <v>354</v>
      </c>
      <c r="E318" s="65">
        <v>1</v>
      </c>
      <c r="F318" s="66" t="s">
        <v>52</v>
      </c>
      <c r="G318" s="66" t="s">
        <v>313</v>
      </c>
      <c r="H318" s="66" t="s">
        <v>355</v>
      </c>
      <c r="I318" s="66" t="s">
        <v>356</v>
      </c>
      <c r="J318" s="67">
        <v>12</v>
      </c>
      <c r="K318" s="100">
        <v>1</v>
      </c>
      <c r="L318" s="67" t="s">
        <v>51</v>
      </c>
      <c r="M318" s="82" t="s">
        <v>41</v>
      </c>
      <c r="N318" s="77">
        <v>433</v>
      </c>
      <c r="O318" s="68">
        <v>0</v>
      </c>
      <c r="P318" s="68">
        <v>0</v>
      </c>
      <c r="Q318" s="78">
        <v>433</v>
      </c>
      <c r="R318" s="77">
        <v>3421.7077632307096</v>
      </c>
      <c r="S318" s="68">
        <v>25.327305896267458</v>
      </c>
      <c r="T318" s="68">
        <v>135.59943947756184</v>
      </c>
      <c r="U318" s="78">
        <v>3582.6345086045385</v>
      </c>
      <c r="V318" s="77">
        <v>0</v>
      </c>
      <c r="W318" s="68">
        <v>27.597876771627341</v>
      </c>
      <c r="X318" s="68">
        <v>1.3447949693955565</v>
      </c>
      <c r="Y318" s="78">
        <v>28.942671741022899</v>
      </c>
      <c r="Z318" s="77">
        <v>0</v>
      </c>
      <c r="AA318" s="68">
        <v>39.774046197263011</v>
      </c>
      <c r="AB318" s="68">
        <v>23.494887808333928</v>
      </c>
      <c r="AC318" s="78">
        <v>63.26893400559694</v>
      </c>
      <c r="AD318" s="77">
        <v>0</v>
      </c>
      <c r="AE318" s="68">
        <v>9.449609564032972</v>
      </c>
      <c r="AF318" s="68">
        <v>38.055471351776973</v>
      </c>
      <c r="AG318" s="78">
        <v>47.505080915809941</v>
      </c>
      <c r="AH318" s="77">
        <v>0</v>
      </c>
      <c r="AI318" s="68">
        <v>0</v>
      </c>
      <c r="AJ318" s="78">
        <v>0</v>
      </c>
      <c r="AK318" s="77">
        <v>0</v>
      </c>
      <c r="AL318" s="68">
        <v>0</v>
      </c>
      <c r="AM318" s="68">
        <v>0</v>
      </c>
      <c r="AN318" s="78">
        <v>0</v>
      </c>
      <c r="AO318" s="74">
        <v>3722.3511952669683</v>
      </c>
    </row>
    <row r="319" spans="1:41" x14ac:dyDescent="0.25">
      <c r="A319" s="70">
        <v>40</v>
      </c>
      <c r="B319" s="67" t="s">
        <v>80</v>
      </c>
      <c r="C319" s="65">
        <v>358</v>
      </c>
      <c r="D319" s="65" t="s">
        <v>357</v>
      </c>
      <c r="E319" s="65">
        <v>1</v>
      </c>
      <c r="F319" s="67" t="s">
        <v>85</v>
      </c>
      <c r="G319" s="66" t="s">
        <v>220</v>
      </c>
      <c r="H319" s="66" t="s">
        <v>220</v>
      </c>
      <c r="I319" s="66" t="s">
        <v>220</v>
      </c>
      <c r="J319" s="67">
        <v>12</v>
      </c>
      <c r="K319" s="100">
        <v>2</v>
      </c>
      <c r="L319" s="67" t="s">
        <v>41</v>
      </c>
      <c r="M319" s="82" t="s">
        <v>41</v>
      </c>
      <c r="N319" s="77">
        <v>9506</v>
      </c>
      <c r="O319" s="68">
        <v>0</v>
      </c>
      <c r="P319" s="68">
        <v>0</v>
      </c>
      <c r="Q319" s="78">
        <v>9506</v>
      </c>
      <c r="R319" s="77">
        <v>0</v>
      </c>
      <c r="S319" s="68">
        <v>556.03087725154376</v>
      </c>
      <c r="T319" s="68">
        <v>2976.9244149508154</v>
      </c>
      <c r="U319" s="78">
        <v>3532.955292202359</v>
      </c>
      <c r="V319" s="77">
        <v>131086.67426911945</v>
      </c>
      <c r="W319" s="68">
        <v>605.87856025655776</v>
      </c>
      <c r="X319" s="68">
        <v>29.523374085621619</v>
      </c>
      <c r="Y319" s="78">
        <v>131722.07620346165</v>
      </c>
      <c r="Z319" s="77">
        <v>0</v>
      </c>
      <c r="AA319" s="68">
        <v>873.19187794730294</v>
      </c>
      <c r="AB319" s="68">
        <v>515.80231756587136</v>
      </c>
      <c r="AC319" s="78">
        <v>1388.9941955131744</v>
      </c>
      <c r="AD319" s="77">
        <v>0</v>
      </c>
      <c r="AE319" s="68">
        <v>207.45493883532893</v>
      </c>
      <c r="AF319" s="68">
        <v>835.4626112470944</v>
      </c>
      <c r="AG319" s="78">
        <v>1042.9175500824233</v>
      </c>
      <c r="AH319" s="77">
        <v>0</v>
      </c>
      <c r="AI319" s="68">
        <v>0</v>
      </c>
      <c r="AJ319" s="78">
        <v>0</v>
      </c>
      <c r="AK319" s="77">
        <v>0</v>
      </c>
      <c r="AL319" s="68">
        <v>0</v>
      </c>
      <c r="AM319" s="68">
        <v>0</v>
      </c>
      <c r="AN319" s="78">
        <v>0</v>
      </c>
      <c r="AO319" s="74">
        <v>137686.94324125961</v>
      </c>
    </row>
    <row r="320" spans="1:41" x14ac:dyDescent="0.25">
      <c r="A320" s="70">
        <v>40</v>
      </c>
      <c r="B320" s="67" t="s">
        <v>80</v>
      </c>
      <c r="C320" s="65">
        <v>358</v>
      </c>
      <c r="D320" s="65" t="s">
        <v>357</v>
      </c>
      <c r="E320" s="65">
        <v>2</v>
      </c>
      <c r="F320" s="67" t="s">
        <v>85</v>
      </c>
      <c r="G320" s="66" t="s">
        <v>220</v>
      </c>
      <c r="H320" s="66" t="s">
        <v>220</v>
      </c>
      <c r="I320" s="66" t="s">
        <v>220</v>
      </c>
      <c r="J320" s="67">
        <v>12</v>
      </c>
      <c r="K320" s="100">
        <v>2</v>
      </c>
      <c r="L320" s="67" t="s">
        <v>41</v>
      </c>
      <c r="M320" s="82" t="s">
        <v>41</v>
      </c>
      <c r="N320" s="77">
        <v>10142</v>
      </c>
      <c r="O320" s="68">
        <v>0</v>
      </c>
      <c r="P320" s="68">
        <v>0</v>
      </c>
      <c r="Q320" s="78">
        <v>10142</v>
      </c>
      <c r="R320" s="77">
        <v>0</v>
      </c>
      <c r="S320" s="68">
        <v>593.23218568116522</v>
      </c>
      <c r="T320" s="68">
        <v>3176.095878017165</v>
      </c>
      <c r="U320" s="78">
        <v>3769.32806369833</v>
      </c>
      <c r="V320" s="77">
        <v>139857.04296627492</v>
      </c>
      <c r="W320" s="68">
        <v>646.41493352850921</v>
      </c>
      <c r="X320" s="68">
        <v>31.498638751985531</v>
      </c>
      <c r="Y320" s="78">
        <v>140534.95653855542</v>
      </c>
      <c r="Z320" s="77">
        <v>0</v>
      </c>
      <c r="AA320" s="68">
        <v>931.61287882827128</v>
      </c>
      <c r="AB320" s="68">
        <v>550.31212968157672</v>
      </c>
      <c r="AC320" s="78">
        <v>1481.9250085098479</v>
      </c>
      <c r="AD320" s="77">
        <v>0</v>
      </c>
      <c r="AE320" s="68">
        <v>221.33473486933579</v>
      </c>
      <c r="AF320" s="68">
        <v>891.35933129266061</v>
      </c>
      <c r="AG320" s="78">
        <v>1112.6940661619965</v>
      </c>
      <c r="AH320" s="77">
        <v>0</v>
      </c>
      <c r="AI320" s="68">
        <v>0</v>
      </c>
      <c r="AJ320" s="78">
        <v>0</v>
      </c>
      <c r="AK320" s="77">
        <v>0</v>
      </c>
      <c r="AL320" s="68">
        <v>0</v>
      </c>
      <c r="AM320" s="68">
        <v>0</v>
      </c>
      <c r="AN320" s="78">
        <v>0</v>
      </c>
      <c r="AO320" s="74">
        <v>146898.90367692561</v>
      </c>
    </row>
    <row r="321" spans="1:41" x14ac:dyDescent="0.25">
      <c r="A321" s="70">
        <v>91</v>
      </c>
      <c r="B321" s="67" t="s">
        <v>241</v>
      </c>
      <c r="C321" s="65">
        <v>376</v>
      </c>
      <c r="D321" s="65" t="s">
        <v>358</v>
      </c>
      <c r="E321" s="65">
        <v>1</v>
      </c>
      <c r="F321" s="66" t="s">
        <v>64</v>
      </c>
      <c r="G321" s="66" t="s">
        <v>243</v>
      </c>
      <c r="H321" s="66" t="s">
        <v>339</v>
      </c>
      <c r="I321" s="66">
        <v>903200</v>
      </c>
      <c r="J321" s="67">
        <v>12</v>
      </c>
      <c r="K321" s="100">
        <v>1</v>
      </c>
      <c r="L321" s="67" t="s">
        <v>41</v>
      </c>
      <c r="M321" s="82" t="s">
        <v>41</v>
      </c>
      <c r="N321" s="77">
        <v>949</v>
      </c>
      <c r="O321" s="68">
        <v>0</v>
      </c>
      <c r="P321" s="68">
        <v>0</v>
      </c>
      <c r="Q321" s="78">
        <v>949</v>
      </c>
      <c r="R321" s="77">
        <v>0</v>
      </c>
      <c r="S321" s="68">
        <v>55.509499527847147</v>
      </c>
      <c r="T321" s="68">
        <v>297.19138121063787</v>
      </c>
      <c r="U321" s="78">
        <v>352.70088073848501</v>
      </c>
      <c r="V321" s="77">
        <v>0</v>
      </c>
      <c r="W321" s="68">
        <v>60.485877728116272</v>
      </c>
      <c r="X321" s="68">
        <v>2.947368189275712</v>
      </c>
      <c r="Y321" s="78">
        <v>63.433245917391986</v>
      </c>
      <c r="Z321" s="77">
        <v>0</v>
      </c>
      <c r="AA321" s="68">
        <v>87.17221672333163</v>
      </c>
      <c r="AB321" s="68">
        <v>51.493414619189139</v>
      </c>
      <c r="AC321" s="78">
        <v>138.66563134252078</v>
      </c>
      <c r="AD321" s="77">
        <v>0</v>
      </c>
      <c r="AE321" s="68">
        <v>20.710576157661176</v>
      </c>
      <c r="AF321" s="68">
        <v>83.405640445349533</v>
      </c>
      <c r="AG321" s="78">
        <v>104.11621660301071</v>
      </c>
      <c r="AH321" s="77">
        <v>0</v>
      </c>
      <c r="AI321" s="68">
        <v>0</v>
      </c>
      <c r="AJ321" s="78">
        <v>0</v>
      </c>
      <c r="AK321" s="77">
        <v>0</v>
      </c>
      <c r="AL321" s="68">
        <v>0</v>
      </c>
      <c r="AM321" s="68">
        <v>0</v>
      </c>
      <c r="AN321" s="78">
        <v>0</v>
      </c>
      <c r="AO321" s="74">
        <v>658.91597460140849</v>
      </c>
    </row>
    <row r="322" spans="1:41" x14ac:dyDescent="0.25">
      <c r="A322" s="70">
        <v>25</v>
      </c>
      <c r="B322" s="66" t="s">
        <v>181</v>
      </c>
      <c r="C322" s="65">
        <v>377</v>
      </c>
      <c r="D322" s="66" t="s">
        <v>359</v>
      </c>
      <c r="E322" s="65">
        <v>1</v>
      </c>
      <c r="F322" s="66" t="s">
        <v>52</v>
      </c>
      <c r="G322" s="66" t="s">
        <v>208</v>
      </c>
      <c r="H322" s="66" t="s">
        <v>360</v>
      </c>
      <c r="I322" s="66" t="s">
        <v>361</v>
      </c>
      <c r="J322" s="67">
        <v>12</v>
      </c>
      <c r="K322" s="101">
        <v>1</v>
      </c>
      <c r="L322" s="67" t="s">
        <v>41</v>
      </c>
      <c r="M322" s="82" t="s">
        <v>41</v>
      </c>
      <c r="N322" s="77">
        <v>7398</v>
      </c>
      <c r="O322" s="68">
        <v>217</v>
      </c>
      <c r="P322" s="68">
        <v>1107</v>
      </c>
      <c r="Q322" s="78">
        <v>8722</v>
      </c>
      <c r="R322" s="77">
        <v>0</v>
      </c>
      <c r="S322" s="68">
        <v>510.17266057100409</v>
      </c>
      <c r="T322" s="68">
        <v>2731.4048755734284</v>
      </c>
      <c r="U322" s="78">
        <v>3241.5775361444325</v>
      </c>
      <c r="V322" s="77">
        <v>146168.8883984175</v>
      </c>
      <c r="W322" s="68">
        <v>555.90919446220244</v>
      </c>
      <c r="X322" s="68">
        <v>27.088456635261071</v>
      </c>
      <c r="Y322" s="78">
        <v>146751.88604951496</v>
      </c>
      <c r="Z322" s="77">
        <v>0</v>
      </c>
      <c r="AA322" s="68">
        <v>801.17605296195836</v>
      </c>
      <c r="AB322" s="68">
        <v>473.26192024085105</v>
      </c>
      <c r="AC322" s="78">
        <v>1274.4379732028094</v>
      </c>
      <c r="AD322" s="77">
        <v>0</v>
      </c>
      <c r="AE322" s="68">
        <v>190.3452531581884</v>
      </c>
      <c r="AF322" s="68">
        <v>766.5584783607361</v>
      </c>
      <c r="AG322" s="78">
        <v>956.90373151892447</v>
      </c>
      <c r="AH322" s="77">
        <v>0</v>
      </c>
      <c r="AI322" s="68">
        <v>0</v>
      </c>
      <c r="AJ322" s="78">
        <v>0</v>
      </c>
      <c r="AK322" s="77">
        <v>0</v>
      </c>
      <c r="AL322" s="68">
        <v>0</v>
      </c>
      <c r="AM322" s="68">
        <v>0</v>
      </c>
      <c r="AN322" s="78">
        <v>0</v>
      </c>
      <c r="AO322" s="74">
        <v>152224.80529038113</v>
      </c>
    </row>
    <row r="323" spans="1:41" x14ac:dyDescent="0.25">
      <c r="A323" s="70">
        <v>25</v>
      </c>
      <c r="B323" s="67" t="s">
        <v>181</v>
      </c>
      <c r="C323" s="65">
        <v>377</v>
      </c>
      <c r="D323" s="65" t="s">
        <v>359</v>
      </c>
      <c r="E323" s="65">
        <v>1</v>
      </c>
      <c r="F323" s="66" t="s">
        <v>52</v>
      </c>
      <c r="G323" s="67" t="s">
        <v>313</v>
      </c>
      <c r="H323" s="67" t="s">
        <v>362</v>
      </c>
      <c r="I323" s="67" t="s">
        <v>363</v>
      </c>
      <c r="J323" s="67">
        <v>12</v>
      </c>
      <c r="K323" s="100">
        <v>1</v>
      </c>
      <c r="L323" s="67" t="s">
        <v>41</v>
      </c>
      <c r="M323" s="82" t="s">
        <v>41</v>
      </c>
      <c r="N323" s="77">
        <v>1201</v>
      </c>
      <c r="O323" s="68">
        <v>35</v>
      </c>
      <c r="P323" s="68">
        <v>180</v>
      </c>
      <c r="Q323" s="78">
        <v>1416</v>
      </c>
      <c r="R323" s="77">
        <v>0</v>
      </c>
      <c r="S323" s="68">
        <v>82.825554616893115</v>
      </c>
      <c r="T323" s="68">
        <v>443.43835173262715</v>
      </c>
      <c r="U323" s="78">
        <v>526.26390634952031</v>
      </c>
      <c r="V323" s="77">
        <v>23730.239162137026</v>
      </c>
      <c r="W323" s="68">
        <v>90.250793322458009</v>
      </c>
      <c r="X323" s="68">
        <v>4.3977590685083321</v>
      </c>
      <c r="Y323" s="78">
        <v>23824.887714527995</v>
      </c>
      <c r="Z323" s="77">
        <v>0</v>
      </c>
      <c r="AA323" s="68">
        <v>130.06939818781623</v>
      </c>
      <c r="AB323" s="68">
        <v>76.833166597230573</v>
      </c>
      <c r="AC323" s="78">
        <v>206.90256478504682</v>
      </c>
      <c r="AD323" s="77">
        <v>0</v>
      </c>
      <c r="AE323" s="68">
        <v>30.902187396468101</v>
      </c>
      <c r="AF323" s="68">
        <v>124.44930123352468</v>
      </c>
      <c r="AG323" s="78">
        <v>155.35148862999279</v>
      </c>
      <c r="AH323" s="77">
        <v>0</v>
      </c>
      <c r="AI323" s="68">
        <v>0</v>
      </c>
      <c r="AJ323" s="78">
        <v>0</v>
      </c>
      <c r="AK323" s="77">
        <v>0</v>
      </c>
      <c r="AL323" s="68">
        <v>0</v>
      </c>
      <c r="AM323" s="68">
        <v>0</v>
      </c>
      <c r="AN323" s="78">
        <v>0</v>
      </c>
      <c r="AO323" s="74">
        <v>24713.405674292553</v>
      </c>
    </row>
    <row r="324" spans="1:41" x14ac:dyDescent="0.25">
      <c r="A324" s="70">
        <v>25</v>
      </c>
      <c r="B324" s="67" t="s">
        <v>181</v>
      </c>
      <c r="C324" s="65">
        <v>377</v>
      </c>
      <c r="D324" s="66" t="s">
        <v>359</v>
      </c>
      <c r="E324" s="65">
        <v>2</v>
      </c>
      <c r="F324" s="65" t="s">
        <v>52</v>
      </c>
      <c r="G324" s="67" t="s">
        <v>208</v>
      </c>
      <c r="H324" s="67" t="s">
        <v>360</v>
      </c>
      <c r="I324" s="66" t="s">
        <v>361</v>
      </c>
      <c r="J324" s="67">
        <v>12</v>
      </c>
      <c r="K324" s="100">
        <v>1</v>
      </c>
      <c r="L324" s="67" t="s">
        <v>41</v>
      </c>
      <c r="M324" s="82" t="s">
        <v>41</v>
      </c>
      <c r="N324" s="77">
        <v>9179</v>
      </c>
      <c r="O324" s="68">
        <v>298</v>
      </c>
      <c r="P324" s="68">
        <v>1373</v>
      </c>
      <c r="Q324" s="78">
        <v>10850</v>
      </c>
      <c r="R324" s="77">
        <v>0</v>
      </c>
      <c r="S324" s="68">
        <v>634.64496298961183</v>
      </c>
      <c r="T324" s="68">
        <v>3397.8150538834784</v>
      </c>
      <c r="U324" s="78">
        <v>4032.4600168730904</v>
      </c>
      <c r="V324" s="77">
        <v>181831.28171552735</v>
      </c>
      <c r="W324" s="68">
        <v>691.54033018973826</v>
      </c>
      <c r="X324" s="68">
        <v>33.697518286239699</v>
      </c>
      <c r="Y324" s="78">
        <v>182556.51956400333</v>
      </c>
      <c r="Z324" s="77">
        <v>0</v>
      </c>
      <c r="AA324" s="68">
        <v>996.64757792217938</v>
      </c>
      <c r="AB324" s="68">
        <v>588.72871298019197</v>
      </c>
      <c r="AC324" s="78">
        <v>1585.3762909023712</v>
      </c>
      <c r="AD324" s="77">
        <v>0</v>
      </c>
      <c r="AE324" s="68">
        <v>236.78582856756984</v>
      </c>
      <c r="AF324" s="68">
        <v>953.58398190942296</v>
      </c>
      <c r="AG324" s="78">
        <v>1190.3698104769928</v>
      </c>
      <c r="AH324" s="77">
        <v>0</v>
      </c>
      <c r="AI324" s="68">
        <v>0</v>
      </c>
      <c r="AJ324" s="78">
        <v>0</v>
      </c>
      <c r="AK324" s="77">
        <v>0</v>
      </c>
      <c r="AL324" s="68">
        <v>0</v>
      </c>
      <c r="AM324" s="68">
        <v>0</v>
      </c>
      <c r="AN324" s="78">
        <v>0</v>
      </c>
      <c r="AO324" s="74">
        <v>189364.72568225578</v>
      </c>
    </row>
    <row r="325" spans="1:41" x14ac:dyDescent="0.25">
      <c r="A325" s="70">
        <v>60</v>
      </c>
      <c r="B325" s="67" t="s">
        <v>42</v>
      </c>
      <c r="C325" s="65">
        <v>378</v>
      </c>
      <c r="D325" s="65" t="s">
        <v>364</v>
      </c>
      <c r="E325" s="65">
        <v>1</v>
      </c>
      <c r="F325" s="66" t="s">
        <v>37</v>
      </c>
      <c r="G325" s="67" t="s">
        <v>44</v>
      </c>
      <c r="H325" s="67" t="s">
        <v>45</v>
      </c>
      <c r="I325" s="67">
        <v>601600</v>
      </c>
      <c r="J325" s="67">
        <v>12</v>
      </c>
      <c r="K325" s="100">
        <v>3</v>
      </c>
      <c r="L325" s="67" t="s">
        <v>41</v>
      </c>
      <c r="M325" s="82" t="s">
        <v>41</v>
      </c>
      <c r="N325" s="77">
        <v>732</v>
      </c>
      <c r="O325" s="68">
        <v>0</v>
      </c>
      <c r="P325" s="68">
        <v>0</v>
      </c>
      <c r="Q325" s="78">
        <v>732</v>
      </c>
      <c r="R325" s="77">
        <v>0</v>
      </c>
      <c r="S325" s="68">
        <v>42.816600268054913</v>
      </c>
      <c r="T325" s="68">
        <v>229.23508013296831</v>
      </c>
      <c r="U325" s="78">
        <v>272.05168040102319</v>
      </c>
      <c r="V325" s="77">
        <v>0</v>
      </c>
      <c r="W325" s="68">
        <v>46.655071124321502</v>
      </c>
      <c r="X325" s="68">
        <v>2.2734178235509179</v>
      </c>
      <c r="Y325" s="78">
        <v>48.928488947872417</v>
      </c>
      <c r="Z325" s="77">
        <v>0</v>
      </c>
      <c r="AA325" s="68">
        <v>67.239265164888039</v>
      </c>
      <c r="AB325" s="68">
        <v>39.7188403595853</v>
      </c>
      <c r="AC325" s="78">
        <v>106.95810552447334</v>
      </c>
      <c r="AD325" s="77">
        <v>0</v>
      </c>
      <c r="AE325" s="68">
        <v>15.974859586309778</v>
      </c>
      <c r="AF325" s="68">
        <v>64.333960807161063</v>
      </c>
      <c r="AG325" s="78">
        <v>80.308820393470839</v>
      </c>
      <c r="AH325" s="77">
        <v>0</v>
      </c>
      <c r="AI325" s="68">
        <v>0</v>
      </c>
      <c r="AJ325" s="78">
        <v>0</v>
      </c>
      <c r="AK325" s="77">
        <v>0</v>
      </c>
      <c r="AL325" s="68">
        <v>0</v>
      </c>
      <c r="AM325" s="68">
        <v>0</v>
      </c>
      <c r="AN325" s="78">
        <v>0</v>
      </c>
      <c r="AO325" s="74">
        <v>508.24709526683978</v>
      </c>
    </row>
    <row r="326" spans="1:41" x14ac:dyDescent="0.25">
      <c r="A326" s="70">
        <v>60</v>
      </c>
      <c r="B326" s="67" t="s">
        <v>42</v>
      </c>
      <c r="C326" s="65">
        <v>379</v>
      </c>
      <c r="D326" s="65" t="s">
        <v>365</v>
      </c>
      <c r="E326" s="65">
        <v>1</v>
      </c>
      <c r="F326" s="66" t="s">
        <v>37</v>
      </c>
      <c r="G326" s="66" t="s">
        <v>44</v>
      </c>
      <c r="H326" s="66" t="s">
        <v>45</v>
      </c>
      <c r="I326" s="66">
        <v>601600</v>
      </c>
      <c r="J326" s="67">
        <v>12</v>
      </c>
      <c r="K326" s="100">
        <v>3</v>
      </c>
      <c r="L326" s="67" t="s">
        <v>41</v>
      </c>
      <c r="M326" s="82" t="s">
        <v>41</v>
      </c>
      <c r="N326" s="77">
        <v>870</v>
      </c>
      <c r="O326" s="68">
        <v>0</v>
      </c>
      <c r="P326" s="68">
        <v>0</v>
      </c>
      <c r="Q326" s="78">
        <v>870</v>
      </c>
      <c r="R326" s="77">
        <v>0</v>
      </c>
      <c r="S326" s="68">
        <v>50.888582285802975</v>
      </c>
      <c r="T326" s="68">
        <v>272.45152966623283</v>
      </c>
      <c r="U326" s="78">
        <v>323.34011195203578</v>
      </c>
      <c r="V326" s="77">
        <v>0</v>
      </c>
      <c r="W326" s="68">
        <v>55.450699287103433</v>
      </c>
      <c r="X326" s="68">
        <v>2.7020129870072385</v>
      </c>
      <c r="Y326" s="78">
        <v>58.152712274110669</v>
      </c>
      <c r="Z326" s="77">
        <v>0</v>
      </c>
      <c r="AA326" s="68">
        <v>79.915520073022677</v>
      </c>
      <c r="AB326" s="68">
        <v>47.206818460162857</v>
      </c>
      <c r="AC326" s="78">
        <v>127.12233853318554</v>
      </c>
      <c r="AD326" s="77">
        <v>0</v>
      </c>
      <c r="AE326" s="68">
        <v>18.986513442745231</v>
      </c>
      <c r="AF326" s="68">
        <v>76.462494401953734</v>
      </c>
      <c r="AG326" s="78">
        <v>95.449007844698968</v>
      </c>
      <c r="AH326" s="77">
        <v>0</v>
      </c>
      <c r="AI326" s="68">
        <v>0</v>
      </c>
      <c r="AJ326" s="78">
        <v>0</v>
      </c>
      <c r="AK326" s="77">
        <v>0</v>
      </c>
      <c r="AL326" s="68">
        <v>0</v>
      </c>
      <c r="AM326" s="68">
        <v>0</v>
      </c>
      <c r="AN326" s="78">
        <v>0</v>
      </c>
      <c r="AO326" s="74">
        <v>604.06417060403101</v>
      </c>
    </row>
    <row r="327" spans="1:41" x14ac:dyDescent="0.25">
      <c r="A327" s="70">
        <v>91</v>
      </c>
      <c r="B327" s="67" t="s">
        <v>241</v>
      </c>
      <c r="C327" s="65">
        <v>382</v>
      </c>
      <c r="D327" s="65" t="s">
        <v>366</v>
      </c>
      <c r="E327" s="65">
        <v>1</v>
      </c>
      <c r="F327" s="65" t="s">
        <v>52</v>
      </c>
      <c r="G327" s="66" t="s">
        <v>243</v>
      </c>
      <c r="H327" s="66" t="s">
        <v>339</v>
      </c>
      <c r="I327" s="66">
        <v>903200</v>
      </c>
      <c r="J327" s="67">
        <v>12</v>
      </c>
      <c r="K327" s="100">
        <v>1</v>
      </c>
      <c r="L327" s="67" t="s">
        <v>51</v>
      </c>
      <c r="M327" s="82" t="s">
        <v>51</v>
      </c>
      <c r="N327" s="77">
        <v>1169</v>
      </c>
      <c r="O327" s="68">
        <v>70</v>
      </c>
      <c r="P327" s="68">
        <v>135</v>
      </c>
      <c r="Q327" s="78">
        <v>1374</v>
      </c>
      <c r="R327" s="77">
        <v>10857.797844524237</v>
      </c>
      <c r="S327" s="68">
        <v>80.36886443757848</v>
      </c>
      <c r="T327" s="68">
        <v>430.28551926598152</v>
      </c>
      <c r="U327" s="78">
        <v>11368.452228227796</v>
      </c>
      <c r="V327" s="77">
        <v>0</v>
      </c>
      <c r="W327" s="68">
        <v>87.573863012046104</v>
      </c>
      <c r="X327" s="68">
        <v>4.2673170622390177</v>
      </c>
      <c r="Y327" s="78">
        <v>91.84118007428512</v>
      </c>
      <c r="Z327" s="77">
        <v>0</v>
      </c>
      <c r="AA327" s="68">
        <v>126.21140756360133</v>
      </c>
      <c r="AB327" s="68">
        <v>74.554216740533064</v>
      </c>
      <c r="AC327" s="78">
        <v>200.76562430413441</v>
      </c>
      <c r="AD327" s="77">
        <v>0</v>
      </c>
      <c r="AE327" s="68">
        <v>29.985597092335571</v>
      </c>
      <c r="AF327" s="68">
        <v>120.75800840032693</v>
      </c>
      <c r="AG327" s="78">
        <v>150.74360549266251</v>
      </c>
      <c r="AH327" s="77">
        <v>0</v>
      </c>
      <c r="AI327" s="68">
        <v>0</v>
      </c>
      <c r="AJ327" s="78">
        <v>0</v>
      </c>
      <c r="AK327" s="77">
        <v>0</v>
      </c>
      <c r="AL327" s="68">
        <v>0</v>
      </c>
      <c r="AM327" s="68">
        <v>5976.9</v>
      </c>
      <c r="AN327" s="78">
        <v>5976.9</v>
      </c>
      <c r="AO327" s="74">
        <v>17788.702638098875</v>
      </c>
    </row>
    <row r="328" spans="1:41" x14ac:dyDescent="0.25">
      <c r="A328" s="70">
        <v>40</v>
      </c>
      <c r="B328" s="67" t="s">
        <v>80</v>
      </c>
      <c r="C328" s="65">
        <v>397</v>
      </c>
      <c r="D328" s="65" t="s">
        <v>367</v>
      </c>
      <c r="E328" s="65">
        <v>1</v>
      </c>
      <c r="F328" s="65" t="s">
        <v>85</v>
      </c>
      <c r="G328" s="66" t="s">
        <v>324</v>
      </c>
      <c r="H328" s="66" t="s">
        <v>368</v>
      </c>
      <c r="I328" s="66">
        <v>404420</v>
      </c>
      <c r="J328" s="67">
        <v>12</v>
      </c>
      <c r="K328" s="100">
        <v>1</v>
      </c>
      <c r="L328" s="67" t="s">
        <v>41</v>
      </c>
      <c r="M328" s="82" t="s">
        <v>41</v>
      </c>
      <c r="N328" s="77">
        <v>964</v>
      </c>
      <c r="O328" s="68">
        <v>35</v>
      </c>
      <c r="P328" s="68">
        <v>155</v>
      </c>
      <c r="Q328" s="78">
        <v>1154</v>
      </c>
      <c r="R328" s="77">
        <v>0</v>
      </c>
      <c r="S328" s="68">
        <v>67.500487307835201</v>
      </c>
      <c r="T328" s="68">
        <v>361.3897301549801</v>
      </c>
      <c r="U328" s="78">
        <v>428.89021746281531</v>
      </c>
      <c r="V328" s="77">
        <v>26779.163207561214</v>
      </c>
      <c r="W328" s="68">
        <v>73.551847100364782</v>
      </c>
      <c r="X328" s="68">
        <v>3.5840494103521299</v>
      </c>
      <c r="Y328" s="78">
        <v>26856.299104071928</v>
      </c>
      <c r="Z328" s="77">
        <v>0</v>
      </c>
      <c r="AA328" s="68">
        <v>106.00288524628525</v>
      </c>
      <c r="AB328" s="68">
        <v>62.616860348307974</v>
      </c>
      <c r="AC328" s="78">
        <v>168.61974559459321</v>
      </c>
      <c r="AD328" s="77">
        <v>0</v>
      </c>
      <c r="AE328" s="68">
        <v>25.184409784974708</v>
      </c>
      <c r="AF328" s="68">
        <v>101.42266498833862</v>
      </c>
      <c r="AG328" s="78">
        <v>126.60707477331333</v>
      </c>
      <c r="AH328" s="77">
        <v>3724.32805907173</v>
      </c>
      <c r="AI328" s="68">
        <v>0</v>
      </c>
      <c r="AJ328" s="78">
        <v>3724.32805907173</v>
      </c>
      <c r="AK328" s="77">
        <v>0</v>
      </c>
      <c r="AL328" s="68">
        <v>0</v>
      </c>
      <c r="AM328" s="68">
        <v>0</v>
      </c>
      <c r="AN328" s="78">
        <v>0</v>
      </c>
      <c r="AO328" s="74">
        <v>31304.744200974383</v>
      </c>
    </row>
    <row r="329" spans="1:41" x14ac:dyDescent="0.25">
      <c r="A329" s="70">
        <v>40</v>
      </c>
      <c r="B329" s="67" t="s">
        <v>80</v>
      </c>
      <c r="C329" s="65">
        <v>397</v>
      </c>
      <c r="D329" s="65" t="s">
        <v>367</v>
      </c>
      <c r="E329" s="65">
        <v>1</v>
      </c>
      <c r="F329" s="65" t="s">
        <v>52</v>
      </c>
      <c r="G329" s="66" t="s">
        <v>324</v>
      </c>
      <c r="H329" s="66" t="s">
        <v>368</v>
      </c>
      <c r="I329" s="66">
        <v>404420</v>
      </c>
      <c r="J329" s="67">
        <v>12</v>
      </c>
      <c r="K329" s="100">
        <v>1</v>
      </c>
      <c r="L329" s="67" t="s">
        <v>41</v>
      </c>
      <c r="M329" s="82" t="s">
        <v>41</v>
      </c>
      <c r="N329" s="77">
        <v>2601</v>
      </c>
      <c r="O329" s="68">
        <v>94</v>
      </c>
      <c r="P329" s="68">
        <v>417</v>
      </c>
      <c r="Q329" s="78">
        <v>3112</v>
      </c>
      <c r="R329" s="77">
        <v>0</v>
      </c>
      <c r="S329" s="68">
        <v>182.0290437625504</v>
      </c>
      <c r="T329" s="68">
        <v>974.56225324289255</v>
      </c>
      <c r="U329" s="78">
        <v>1156.591297005443</v>
      </c>
      <c r="V329" s="77">
        <v>72215.559707045482</v>
      </c>
      <c r="W329" s="68">
        <v>198.3477887143286</v>
      </c>
      <c r="X329" s="68">
        <v>9.6651315121454306</v>
      </c>
      <c r="Y329" s="78">
        <v>72423.572627271948</v>
      </c>
      <c r="Z329" s="77">
        <v>0</v>
      </c>
      <c r="AA329" s="68">
        <v>285.85873387039834</v>
      </c>
      <c r="AB329" s="68">
        <v>168.85933223911127</v>
      </c>
      <c r="AC329" s="78">
        <v>454.71806610950961</v>
      </c>
      <c r="AD329" s="77">
        <v>0</v>
      </c>
      <c r="AE329" s="68">
        <v>67.914976820486388</v>
      </c>
      <c r="AF329" s="68">
        <v>273.50722135503446</v>
      </c>
      <c r="AG329" s="78">
        <v>341.42219817552086</v>
      </c>
      <c r="AH329" s="77">
        <v>10043.421940928269</v>
      </c>
      <c r="AI329" s="68">
        <v>0</v>
      </c>
      <c r="AJ329" s="78">
        <v>10043.421940928269</v>
      </c>
      <c r="AK329" s="77">
        <v>0</v>
      </c>
      <c r="AL329" s="68">
        <v>0</v>
      </c>
      <c r="AM329" s="68">
        <v>0</v>
      </c>
      <c r="AN329" s="78">
        <v>0</v>
      </c>
      <c r="AO329" s="74">
        <v>84419.726129490693</v>
      </c>
    </row>
    <row r="330" spans="1:41" x14ac:dyDescent="0.25">
      <c r="A330" s="70">
        <v>40</v>
      </c>
      <c r="B330" s="67" t="s">
        <v>80</v>
      </c>
      <c r="C330" s="65">
        <v>398</v>
      </c>
      <c r="D330" s="65" t="s">
        <v>369</v>
      </c>
      <c r="E330" s="65">
        <v>1</v>
      </c>
      <c r="F330" s="65" t="s">
        <v>85</v>
      </c>
      <c r="G330" s="67" t="s">
        <v>168</v>
      </c>
      <c r="H330" s="66" t="s">
        <v>370</v>
      </c>
      <c r="I330" s="66">
        <v>407400</v>
      </c>
      <c r="J330" s="67">
        <v>12</v>
      </c>
      <c r="K330" s="100">
        <v>1</v>
      </c>
      <c r="L330" s="67" t="s">
        <v>41</v>
      </c>
      <c r="M330" s="82" t="s">
        <v>41</v>
      </c>
      <c r="N330" s="77">
        <v>2765</v>
      </c>
      <c r="O330" s="68">
        <v>0</v>
      </c>
      <c r="P330" s="68">
        <v>184</v>
      </c>
      <c r="Q330" s="78">
        <v>2949</v>
      </c>
      <c r="R330" s="77">
        <v>0</v>
      </c>
      <c r="S330" s="68">
        <v>172.49474616187698</v>
      </c>
      <c r="T330" s="68">
        <v>923.51673676519601</v>
      </c>
      <c r="U330" s="78">
        <v>1096.0114829270731</v>
      </c>
      <c r="V330" s="77">
        <v>65256.552411433462</v>
      </c>
      <c r="W330" s="68">
        <v>187.95874965249197</v>
      </c>
      <c r="X330" s="68">
        <v>9.158892297338328</v>
      </c>
      <c r="Y330" s="78">
        <v>65453.670053383292</v>
      </c>
      <c r="Z330" s="77">
        <v>0</v>
      </c>
      <c r="AA330" s="68">
        <v>270.88605597165963</v>
      </c>
      <c r="AB330" s="68">
        <v>160.01483636668993</v>
      </c>
      <c r="AC330" s="78">
        <v>430.90089233834954</v>
      </c>
      <c r="AD330" s="77">
        <v>0</v>
      </c>
      <c r="AE330" s="68">
        <v>64.357733497305389</v>
      </c>
      <c r="AF330" s="68">
        <v>259.18148964524312</v>
      </c>
      <c r="AG330" s="78">
        <v>323.53922314254851</v>
      </c>
      <c r="AH330" s="77">
        <v>37404.749013333334</v>
      </c>
      <c r="AI330" s="68">
        <v>0</v>
      </c>
      <c r="AJ330" s="78">
        <v>37404.749013333334</v>
      </c>
      <c r="AK330" s="77">
        <v>0</v>
      </c>
      <c r="AL330" s="68">
        <v>0</v>
      </c>
      <c r="AM330" s="68">
        <v>0</v>
      </c>
      <c r="AN330" s="78">
        <v>0</v>
      </c>
      <c r="AO330" s="74">
        <v>104708.8706651246</v>
      </c>
    </row>
    <row r="331" spans="1:41" x14ac:dyDescent="0.25">
      <c r="A331" s="70">
        <v>40</v>
      </c>
      <c r="B331" s="67" t="s">
        <v>80</v>
      </c>
      <c r="C331" s="65">
        <v>398</v>
      </c>
      <c r="D331" s="65" t="s">
        <v>369</v>
      </c>
      <c r="E331" s="65">
        <v>1</v>
      </c>
      <c r="F331" s="65" t="s">
        <v>52</v>
      </c>
      <c r="G331" s="66" t="s">
        <v>168</v>
      </c>
      <c r="H331" s="66" t="s">
        <v>370</v>
      </c>
      <c r="I331" s="66">
        <v>407400</v>
      </c>
      <c r="J331" s="67">
        <v>12</v>
      </c>
      <c r="K331" s="100">
        <v>1</v>
      </c>
      <c r="L331" s="67" t="s">
        <v>41</v>
      </c>
      <c r="M331" s="82" t="s">
        <v>41</v>
      </c>
      <c r="N331" s="77">
        <v>6165</v>
      </c>
      <c r="O331" s="68">
        <v>0</v>
      </c>
      <c r="P331" s="68">
        <v>360</v>
      </c>
      <c r="Q331" s="78">
        <v>6525</v>
      </c>
      <c r="R331" s="77">
        <v>0</v>
      </c>
      <c r="S331" s="68">
        <v>381.66436714352233</v>
      </c>
      <c r="T331" s="68">
        <v>2043.3864724967461</v>
      </c>
      <c r="U331" s="78">
        <v>2425.0508396402684</v>
      </c>
      <c r="V331" s="77">
        <v>144387.59053394484</v>
      </c>
      <c r="W331" s="68">
        <v>415.88024465327578</v>
      </c>
      <c r="X331" s="68">
        <v>20.265097402554286</v>
      </c>
      <c r="Y331" s="78">
        <v>144823.73587600066</v>
      </c>
      <c r="Z331" s="77">
        <v>0</v>
      </c>
      <c r="AA331" s="68">
        <v>599.36640054767008</v>
      </c>
      <c r="AB331" s="68">
        <v>354.05113845122139</v>
      </c>
      <c r="AC331" s="78">
        <v>953.41753899889147</v>
      </c>
      <c r="AD331" s="77">
        <v>0</v>
      </c>
      <c r="AE331" s="68">
        <v>142.39885082058925</v>
      </c>
      <c r="AF331" s="68">
        <v>573.46870801465298</v>
      </c>
      <c r="AG331" s="78">
        <v>715.86755883524222</v>
      </c>
      <c r="AH331" s="77">
        <v>82762.288</v>
      </c>
      <c r="AI331" s="68">
        <v>0</v>
      </c>
      <c r="AJ331" s="78">
        <v>82762.288</v>
      </c>
      <c r="AK331" s="77">
        <v>0</v>
      </c>
      <c r="AL331" s="68">
        <v>0</v>
      </c>
      <c r="AM331" s="68">
        <v>0</v>
      </c>
      <c r="AN331" s="78">
        <v>0</v>
      </c>
      <c r="AO331" s="74">
        <v>231680.35981347505</v>
      </c>
    </row>
    <row r="332" spans="1:41" x14ac:dyDescent="0.25">
      <c r="A332" s="70">
        <v>40</v>
      </c>
      <c r="B332" s="67" t="s">
        <v>80</v>
      </c>
      <c r="C332" s="65">
        <v>398</v>
      </c>
      <c r="D332" s="65" t="s">
        <v>369</v>
      </c>
      <c r="E332" s="65" t="s">
        <v>65</v>
      </c>
      <c r="F332" s="65" t="s">
        <v>52</v>
      </c>
      <c r="G332" s="66" t="s">
        <v>220</v>
      </c>
      <c r="H332" s="66" t="s">
        <v>220</v>
      </c>
      <c r="I332" s="66" t="s">
        <v>220</v>
      </c>
      <c r="J332" s="67">
        <v>12</v>
      </c>
      <c r="K332" s="100">
        <v>1</v>
      </c>
      <c r="L332" s="67" t="s">
        <v>41</v>
      </c>
      <c r="M332" s="82" t="s">
        <v>41</v>
      </c>
      <c r="N332" s="77">
        <v>260</v>
      </c>
      <c r="O332" s="68">
        <v>0</v>
      </c>
      <c r="P332" s="68">
        <v>33</v>
      </c>
      <c r="Q332" s="78">
        <v>293</v>
      </c>
      <c r="R332" s="77">
        <v>0</v>
      </c>
      <c r="S332" s="68">
        <v>17.138338631885368</v>
      </c>
      <c r="T332" s="68">
        <v>91.75666458874278</v>
      </c>
      <c r="U332" s="78">
        <v>108.89500322062815</v>
      </c>
      <c r="V332" s="77">
        <v>6483.6113450491703</v>
      </c>
      <c r="W332" s="68">
        <v>18.674775736921042</v>
      </c>
      <c r="X332" s="68">
        <v>0.90998828183117342</v>
      </c>
      <c r="Y332" s="78">
        <v>6503.1961090679224</v>
      </c>
      <c r="Z332" s="77">
        <v>0</v>
      </c>
      <c r="AA332" s="68">
        <v>26.91407744988005</v>
      </c>
      <c r="AB332" s="68">
        <v>15.898388286008871</v>
      </c>
      <c r="AC332" s="78">
        <v>42.812465735888921</v>
      </c>
      <c r="AD332" s="77">
        <v>0</v>
      </c>
      <c r="AE332" s="68">
        <v>6.3943085502578763</v>
      </c>
      <c r="AF332" s="68">
        <v>25.751161907784418</v>
      </c>
      <c r="AG332" s="78">
        <v>32.145470458042297</v>
      </c>
      <c r="AH332" s="77">
        <v>3716.3755377777779</v>
      </c>
      <c r="AI332" s="68">
        <v>0</v>
      </c>
      <c r="AJ332" s="78">
        <v>3716.3755377777779</v>
      </c>
      <c r="AK332" s="77">
        <v>0</v>
      </c>
      <c r="AL332" s="68">
        <v>0</v>
      </c>
      <c r="AM332" s="68">
        <v>0</v>
      </c>
      <c r="AN332" s="78">
        <v>0</v>
      </c>
      <c r="AO332" s="74">
        <v>10403.42458626026</v>
      </c>
    </row>
    <row r="333" spans="1:41" x14ac:dyDescent="0.25">
      <c r="A333" s="70">
        <v>40</v>
      </c>
      <c r="B333" s="67" t="s">
        <v>80</v>
      </c>
      <c r="C333" s="65">
        <v>398</v>
      </c>
      <c r="D333" s="65" t="s">
        <v>369</v>
      </c>
      <c r="E333" s="65" t="s">
        <v>65</v>
      </c>
      <c r="F333" s="65" t="s">
        <v>52</v>
      </c>
      <c r="G333" s="66" t="s">
        <v>111</v>
      </c>
      <c r="H333" s="66" t="s">
        <v>371</v>
      </c>
      <c r="I333" s="66">
        <v>408245</v>
      </c>
      <c r="J333" s="67">
        <v>12</v>
      </c>
      <c r="K333" s="100">
        <v>1</v>
      </c>
      <c r="L333" s="67" t="s">
        <v>41</v>
      </c>
      <c r="M333" s="82" t="s">
        <v>41</v>
      </c>
      <c r="N333" s="77">
        <v>1076</v>
      </c>
      <c r="O333" s="68">
        <v>0</v>
      </c>
      <c r="P333" s="68">
        <v>135</v>
      </c>
      <c r="Q333" s="78">
        <v>1211</v>
      </c>
      <c r="R333" s="77">
        <v>0</v>
      </c>
      <c r="S333" s="68">
        <v>70.834566836905054</v>
      </c>
      <c r="T333" s="68">
        <v>379.24000278828498</v>
      </c>
      <c r="U333" s="78">
        <v>450.07456962519007</v>
      </c>
      <c r="V333" s="77">
        <v>26797.451668445545</v>
      </c>
      <c r="W333" s="68">
        <v>77.184823950209491</v>
      </c>
      <c r="X333" s="68">
        <v>3.7610778474319146</v>
      </c>
      <c r="Y333" s="78">
        <v>26878.397570243189</v>
      </c>
      <c r="Z333" s="77">
        <v>0</v>
      </c>
      <c r="AA333" s="68">
        <v>111.23872966486259</v>
      </c>
      <c r="AB333" s="68">
        <v>65.709720868111745</v>
      </c>
      <c r="AC333" s="78">
        <v>176.94845053297433</v>
      </c>
      <c r="AD333" s="77">
        <v>0</v>
      </c>
      <c r="AE333" s="68">
        <v>26.428353769154569</v>
      </c>
      <c r="AF333" s="68">
        <v>106.43227669053559</v>
      </c>
      <c r="AG333" s="78">
        <v>132.86063045969016</v>
      </c>
      <c r="AH333" s="77">
        <v>15360.173297777777</v>
      </c>
      <c r="AI333" s="68">
        <v>0</v>
      </c>
      <c r="AJ333" s="78">
        <v>15360.173297777777</v>
      </c>
      <c r="AK333" s="77">
        <v>0</v>
      </c>
      <c r="AL333" s="68">
        <v>0</v>
      </c>
      <c r="AM333" s="68">
        <v>0</v>
      </c>
      <c r="AN333" s="78">
        <v>0</v>
      </c>
      <c r="AO333" s="74">
        <v>42998.45451863882</v>
      </c>
    </row>
    <row r="334" spans="1:41" x14ac:dyDescent="0.25">
      <c r="A334" s="70">
        <v>40</v>
      </c>
      <c r="B334" s="66" t="s">
        <v>80</v>
      </c>
      <c r="C334" s="65">
        <v>398</v>
      </c>
      <c r="D334" s="65" t="s">
        <v>369</v>
      </c>
      <c r="E334" s="65" t="s">
        <v>65</v>
      </c>
      <c r="F334" s="66" t="s">
        <v>85</v>
      </c>
      <c r="G334" s="66" t="s">
        <v>168</v>
      </c>
      <c r="H334" s="66" t="s">
        <v>372</v>
      </c>
      <c r="I334" s="66">
        <v>406400</v>
      </c>
      <c r="J334" s="67">
        <v>12</v>
      </c>
      <c r="K334" s="100">
        <v>1</v>
      </c>
      <c r="L334" s="67" t="s">
        <v>41</v>
      </c>
      <c r="M334" s="82" t="s">
        <v>41</v>
      </c>
      <c r="N334" s="77">
        <v>720</v>
      </c>
      <c r="O334" s="68">
        <v>0</v>
      </c>
      <c r="P334" s="68">
        <v>90</v>
      </c>
      <c r="Q334" s="78">
        <v>810</v>
      </c>
      <c r="R334" s="77">
        <v>0</v>
      </c>
      <c r="S334" s="68">
        <v>47.379024886782076</v>
      </c>
      <c r="T334" s="68">
        <v>253.66176899959606</v>
      </c>
      <c r="U334" s="78">
        <v>301.04079388637814</v>
      </c>
      <c r="V334" s="77">
        <v>17923.97675593798</v>
      </c>
      <c r="W334" s="68">
        <v>51.626513129372164</v>
      </c>
      <c r="X334" s="68">
        <v>2.5156672637653599</v>
      </c>
      <c r="Y334" s="78">
        <v>17978.118936331117</v>
      </c>
      <c r="Z334" s="77">
        <v>0</v>
      </c>
      <c r="AA334" s="68">
        <v>74.404104895572843</v>
      </c>
      <c r="AB334" s="68">
        <v>43.951175807737826</v>
      </c>
      <c r="AC334" s="78">
        <v>118.35528070331067</v>
      </c>
      <c r="AD334" s="77">
        <v>0</v>
      </c>
      <c r="AE334" s="68">
        <v>17.677098722555904</v>
      </c>
      <c r="AF334" s="68">
        <v>71.189218925956908</v>
      </c>
      <c r="AG334" s="78">
        <v>88.866317648512819</v>
      </c>
      <c r="AH334" s="77">
        <v>10273.939200000001</v>
      </c>
      <c r="AI334" s="68">
        <v>0</v>
      </c>
      <c r="AJ334" s="78">
        <v>10273.939200000001</v>
      </c>
      <c r="AK334" s="77">
        <v>0</v>
      </c>
      <c r="AL334" s="68">
        <v>0</v>
      </c>
      <c r="AM334" s="68">
        <v>0</v>
      </c>
      <c r="AN334" s="78">
        <v>0</v>
      </c>
      <c r="AO334" s="74">
        <v>28760.320528569318</v>
      </c>
    </row>
    <row r="335" spans="1:41" x14ac:dyDescent="0.25">
      <c r="A335" s="70">
        <v>40</v>
      </c>
      <c r="B335" s="66" t="s">
        <v>80</v>
      </c>
      <c r="C335" s="65">
        <v>398</v>
      </c>
      <c r="D335" s="65" t="s">
        <v>369</v>
      </c>
      <c r="E335" s="65" t="s">
        <v>65</v>
      </c>
      <c r="F335" s="65" t="s">
        <v>52</v>
      </c>
      <c r="G335" s="66" t="s">
        <v>168</v>
      </c>
      <c r="H335" s="66" t="s">
        <v>372</v>
      </c>
      <c r="I335" s="66">
        <v>406400</v>
      </c>
      <c r="J335" s="67">
        <v>12</v>
      </c>
      <c r="K335" s="100">
        <v>1</v>
      </c>
      <c r="L335" s="67" t="s">
        <v>41</v>
      </c>
      <c r="M335" s="82" t="s">
        <v>41</v>
      </c>
      <c r="N335" s="77">
        <v>1522</v>
      </c>
      <c r="O335" s="68">
        <v>0</v>
      </c>
      <c r="P335" s="68">
        <v>190</v>
      </c>
      <c r="Q335" s="78">
        <v>1712</v>
      </c>
      <c r="R335" s="77">
        <v>0</v>
      </c>
      <c r="S335" s="68">
        <v>100.13937111872951</v>
      </c>
      <c r="T335" s="68">
        <v>536.13450435470179</v>
      </c>
      <c r="U335" s="78">
        <v>636.2738754734313</v>
      </c>
      <c r="V335" s="77">
        <v>37883.763217488675</v>
      </c>
      <c r="W335" s="68">
        <v>109.1167783672656</v>
      </c>
      <c r="X335" s="68">
        <v>5.3170646365016001</v>
      </c>
      <c r="Y335" s="78">
        <v>37998.197060492443</v>
      </c>
      <c r="Z335" s="77">
        <v>0</v>
      </c>
      <c r="AA335" s="68">
        <v>157.25904639656875</v>
      </c>
      <c r="AB335" s="68">
        <v>92.8943370158607</v>
      </c>
      <c r="AC335" s="78">
        <v>250.15338341242943</v>
      </c>
      <c r="AD335" s="77">
        <v>0</v>
      </c>
      <c r="AE335" s="68">
        <v>37.361966682735442</v>
      </c>
      <c r="AF335" s="68">
        <v>150.46412691510895</v>
      </c>
      <c r="AG335" s="78">
        <v>187.82609359784439</v>
      </c>
      <c r="AH335" s="77">
        <v>21714.794951111115</v>
      </c>
      <c r="AI335" s="68">
        <v>0</v>
      </c>
      <c r="AJ335" s="78">
        <v>21714.794951111115</v>
      </c>
      <c r="AK335" s="77">
        <v>0</v>
      </c>
      <c r="AL335" s="68">
        <v>0</v>
      </c>
      <c r="AM335" s="68">
        <v>0</v>
      </c>
      <c r="AN335" s="78">
        <v>0</v>
      </c>
      <c r="AO335" s="74">
        <v>60787.245364087263</v>
      </c>
    </row>
    <row r="336" spans="1:41" x14ac:dyDescent="0.25">
      <c r="A336" s="70">
        <v>50</v>
      </c>
      <c r="B336" s="66" t="s">
        <v>55</v>
      </c>
      <c r="C336" s="65">
        <v>407</v>
      </c>
      <c r="D336" s="65" t="s">
        <v>373</v>
      </c>
      <c r="E336" s="65">
        <v>1</v>
      </c>
      <c r="F336" s="65" t="s">
        <v>52</v>
      </c>
      <c r="G336" s="66" t="s">
        <v>222</v>
      </c>
      <c r="H336" s="66" t="s">
        <v>374</v>
      </c>
      <c r="I336" s="66">
        <v>503201</v>
      </c>
      <c r="J336" s="67">
        <v>12</v>
      </c>
      <c r="K336" s="100">
        <v>1</v>
      </c>
      <c r="L336" s="67" t="s">
        <v>51</v>
      </c>
      <c r="M336" s="82" t="s">
        <v>51</v>
      </c>
      <c r="N336" s="77">
        <v>2039</v>
      </c>
      <c r="O336" s="68">
        <v>921</v>
      </c>
      <c r="P336" s="68">
        <v>1260</v>
      </c>
      <c r="Q336" s="78">
        <v>4220</v>
      </c>
      <c r="R336" s="77">
        <v>33347.821618553331</v>
      </c>
      <c r="S336" s="68">
        <v>246.83887039780291</v>
      </c>
      <c r="T336" s="68">
        <v>1321.5465002201179</v>
      </c>
      <c r="U336" s="78">
        <v>34916.206989171253</v>
      </c>
      <c r="V336" s="77">
        <v>0</v>
      </c>
      <c r="W336" s="68">
        <v>268.96775976043273</v>
      </c>
      <c r="X336" s="68">
        <v>13.106315868012123</v>
      </c>
      <c r="Y336" s="78">
        <v>282.07407562844486</v>
      </c>
      <c r="Z336" s="77">
        <v>0</v>
      </c>
      <c r="AA336" s="68">
        <v>387.63620081397204</v>
      </c>
      <c r="AB336" s="68">
        <v>228.98019988722675</v>
      </c>
      <c r="AC336" s="78">
        <v>616.61640070119881</v>
      </c>
      <c r="AD336" s="77">
        <v>13600</v>
      </c>
      <c r="AE336" s="68">
        <v>92.095501986649282</v>
      </c>
      <c r="AF336" s="68">
        <v>370.88704181177559</v>
      </c>
      <c r="AG336" s="78">
        <v>14062.982543798424</v>
      </c>
      <c r="AH336" s="77">
        <v>0</v>
      </c>
      <c r="AI336" s="68">
        <v>0</v>
      </c>
      <c r="AJ336" s="78">
        <v>0</v>
      </c>
      <c r="AK336" s="77">
        <v>0</v>
      </c>
      <c r="AL336" s="68">
        <v>0</v>
      </c>
      <c r="AM336" s="68">
        <v>18357</v>
      </c>
      <c r="AN336" s="78">
        <v>18357</v>
      </c>
      <c r="AO336" s="74">
        <v>68234.880009299319</v>
      </c>
    </row>
    <row r="337" spans="1:41" x14ac:dyDescent="0.25">
      <c r="A337" s="70">
        <v>25</v>
      </c>
      <c r="B337" s="66" t="s">
        <v>181</v>
      </c>
      <c r="C337" s="65">
        <v>409</v>
      </c>
      <c r="D337" s="65" t="s">
        <v>375</v>
      </c>
      <c r="E337" s="65">
        <v>1</v>
      </c>
      <c r="F337" s="65" t="s">
        <v>52</v>
      </c>
      <c r="G337" s="66" t="s">
        <v>313</v>
      </c>
      <c r="H337" s="66" t="s">
        <v>314</v>
      </c>
      <c r="I337" s="66" t="s">
        <v>376</v>
      </c>
      <c r="J337" s="67">
        <v>12</v>
      </c>
      <c r="K337" s="100">
        <v>2</v>
      </c>
      <c r="L337" s="67" t="s">
        <v>41</v>
      </c>
      <c r="M337" s="82" t="s">
        <v>41</v>
      </c>
      <c r="N337" s="77">
        <v>892</v>
      </c>
      <c r="O337" s="68">
        <v>45</v>
      </c>
      <c r="P337" s="68">
        <v>225</v>
      </c>
      <c r="Q337" s="78">
        <v>1162</v>
      </c>
      <c r="R337" s="77">
        <v>0</v>
      </c>
      <c r="S337" s="68">
        <v>67.968428294371321</v>
      </c>
      <c r="T337" s="68">
        <v>363.89503157719832</v>
      </c>
      <c r="U337" s="78">
        <v>431.86345987156966</v>
      </c>
      <c r="V337" s="77">
        <v>17808.293248829654</v>
      </c>
      <c r="W337" s="68">
        <v>74.061738588062283</v>
      </c>
      <c r="X337" s="68">
        <v>3.6088955067843806</v>
      </c>
      <c r="Y337" s="78">
        <v>17885.963882924498</v>
      </c>
      <c r="Z337" s="77">
        <v>0</v>
      </c>
      <c r="AA337" s="68">
        <v>106.73774060327857</v>
      </c>
      <c r="AB337" s="68">
        <v>63.050946035297976</v>
      </c>
      <c r="AC337" s="78">
        <v>169.78868663857654</v>
      </c>
      <c r="AD337" s="77">
        <v>0</v>
      </c>
      <c r="AE337" s="68">
        <v>25.358998414333286</v>
      </c>
      <c r="AF337" s="68">
        <v>102.1257683851382</v>
      </c>
      <c r="AG337" s="78">
        <v>127.48476679947149</v>
      </c>
      <c r="AH337" s="77">
        <v>0</v>
      </c>
      <c r="AI337" s="68">
        <v>0</v>
      </c>
      <c r="AJ337" s="78">
        <v>0</v>
      </c>
      <c r="AK337" s="77">
        <v>0</v>
      </c>
      <c r="AL337" s="68">
        <v>0</v>
      </c>
      <c r="AM337" s="68">
        <v>0</v>
      </c>
      <c r="AN337" s="78">
        <v>0</v>
      </c>
      <c r="AO337" s="74">
        <v>18615.100796234114</v>
      </c>
    </row>
    <row r="338" spans="1:41" x14ac:dyDescent="0.25">
      <c r="A338" s="70">
        <v>25</v>
      </c>
      <c r="B338" s="67" t="s">
        <v>181</v>
      </c>
      <c r="C338" s="65">
        <v>409</v>
      </c>
      <c r="D338" s="65" t="s">
        <v>375</v>
      </c>
      <c r="E338" s="65">
        <v>1</v>
      </c>
      <c r="F338" s="65" t="s">
        <v>52</v>
      </c>
      <c r="G338" s="67" t="s">
        <v>313</v>
      </c>
      <c r="H338" s="66" t="s">
        <v>377</v>
      </c>
      <c r="I338" s="66" t="s">
        <v>378</v>
      </c>
      <c r="J338" s="67">
        <v>12</v>
      </c>
      <c r="K338" s="100">
        <v>2</v>
      </c>
      <c r="L338" s="67" t="s">
        <v>41</v>
      </c>
      <c r="M338" s="82" t="s">
        <v>41</v>
      </c>
      <c r="N338" s="77">
        <v>1792</v>
      </c>
      <c r="O338" s="68">
        <v>91</v>
      </c>
      <c r="P338" s="68">
        <v>452</v>
      </c>
      <c r="Q338" s="78">
        <v>2335</v>
      </c>
      <c r="R338" s="77">
        <v>0</v>
      </c>
      <c r="S338" s="68">
        <v>136.5802754452298</v>
      </c>
      <c r="T338" s="68">
        <v>731.23485260994664</v>
      </c>
      <c r="U338" s="78">
        <v>867.8151280551765</v>
      </c>
      <c r="V338" s="77">
        <v>35785.167586933945</v>
      </c>
      <c r="W338" s="68">
        <v>148.82457797170864</v>
      </c>
      <c r="X338" s="68">
        <v>7.2519543961631046</v>
      </c>
      <c r="Y338" s="78">
        <v>35941.244119301817</v>
      </c>
      <c r="Z338" s="77">
        <v>0</v>
      </c>
      <c r="AA338" s="68">
        <v>214.48590732242292</v>
      </c>
      <c r="AB338" s="68">
        <v>126.6987598902072</v>
      </c>
      <c r="AC338" s="78">
        <v>341.18466721263013</v>
      </c>
      <c r="AD338" s="77">
        <v>0</v>
      </c>
      <c r="AE338" s="68">
        <v>50.958056194034612</v>
      </c>
      <c r="AF338" s="68">
        <v>205.21830394087578</v>
      </c>
      <c r="AG338" s="78">
        <v>256.1763601349104</v>
      </c>
      <c r="AH338" s="77">
        <v>0</v>
      </c>
      <c r="AI338" s="68">
        <v>0</v>
      </c>
      <c r="AJ338" s="78">
        <v>0</v>
      </c>
      <c r="AK338" s="77">
        <v>0</v>
      </c>
      <c r="AL338" s="68">
        <v>0</v>
      </c>
      <c r="AM338" s="68">
        <v>0</v>
      </c>
      <c r="AN338" s="78">
        <v>0</v>
      </c>
      <c r="AO338" s="74">
        <v>37406.420274704535</v>
      </c>
    </row>
    <row r="339" spans="1:41" x14ac:dyDescent="0.25">
      <c r="A339" s="70">
        <v>25</v>
      </c>
      <c r="B339" s="67" t="s">
        <v>181</v>
      </c>
      <c r="C339" s="65">
        <v>409</v>
      </c>
      <c r="D339" s="65" t="s">
        <v>375</v>
      </c>
      <c r="E339" s="65">
        <v>1</v>
      </c>
      <c r="F339" s="65" t="s">
        <v>52</v>
      </c>
      <c r="G339" s="66" t="s">
        <v>208</v>
      </c>
      <c r="H339" s="66" t="s">
        <v>379</v>
      </c>
      <c r="I339" s="66" t="s">
        <v>376</v>
      </c>
      <c r="J339" s="67">
        <v>12</v>
      </c>
      <c r="K339" s="100">
        <v>2</v>
      </c>
      <c r="L339" s="67" t="s">
        <v>41</v>
      </c>
      <c r="M339" s="82" t="s">
        <v>41</v>
      </c>
      <c r="N339" s="77">
        <v>4842</v>
      </c>
      <c r="O339" s="68">
        <v>246</v>
      </c>
      <c r="P339" s="68">
        <v>1220</v>
      </c>
      <c r="Q339" s="78">
        <v>6308</v>
      </c>
      <c r="R339" s="77">
        <v>0</v>
      </c>
      <c r="S339" s="68">
        <v>368.97146788373004</v>
      </c>
      <c r="T339" s="68">
        <v>1975.4301714190765</v>
      </c>
      <c r="U339" s="78">
        <v>2344.4016393028064</v>
      </c>
      <c r="V339" s="77">
        <v>96673.591922218126</v>
      </c>
      <c r="W339" s="68">
        <v>402.04943804948101</v>
      </c>
      <c r="X339" s="68">
        <v>19.591147036829494</v>
      </c>
      <c r="Y339" s="78">
        <v>97095.232507304434</v>
      </c>
      <c r="Z339" s="77">
        <v>0</v>
      </c>
      <c r="AA339" s="68">
        <v>579.43344898922646</v>
      </c>
      <c r="AB339" s="68">
        <v>342.27656419161758</v>
      </c>
      <c r="AC339" s="78">
        <v>921.71001318084404</v>
      </c>
      <c r="AD339" s="77">
        <v>0</v>
      </c>
      <c r="AE339" s="68">
        <v>137.66313424923783</v>
      </c>
      <c r="AF339" s="68">
        <v>554.3970283764645</v>
      </c>
      <c r="AG339" s="78">
        <v>692.06016262570233</v>
      </c>
      <c r="AH339" s="77">
        <v>0</v>
      </c>
      <c r="AI339" s="68">
        <v>0</v>
      </c>
      <c r="AJ339" s="78">
        <v>0</v>
      </c>
      <c r="AK339" s="77">
        <v>0</v>
      </c>
      <c r="AL339" s="68">
        <v>0</v>
      </c>
      <c r="AM339" s="68">
        <v>0</v>
      </c>
      <c r="AN339" s="78">
        <v>0</v>
      </c>
      <c r="AO339" s="74">
        <v>101053.40432241379</v>
      </c>
    </row>
    <row r="340" spans="1:41" x14ac:dyDescent="0.25">
      <c r="A340" s="70">
        <v>25</v>
      </c>
      <c r="B340" s="66" t="s">
        <v>181</v>
      </c>
      <c r="C340" s="65">
        <v>409</v>
      </c>
      <c r="D340" s="65" t="s">
        <v>375</v>
      </c>
      <c r="E340" s="65">
        <v>2</v>
      </c>
      <c r="F340" s="65" t="s">
        <v>52</v>
      </c>
      <c r="G340" s="66" t="s">
        <v>208</v>
      </c>
      <c r="H340" s="66" t="s">
        <v>379</v>
      </c>
      <c r="I340" s="66" t="s">
        <v>376</v>
      </c>
      <c r="J340" s="67">
        <v>12</v>
      </c>
      <c r="K340" s="100">
        <v>2</v>
      </c>
      <c r="L340" s="67" t="s">
        <v>41</v>
      </c>
      <c r="M340" s="82" t="s">
        <v>41</v>
      </c>
      <c r="N340" s="77">
        <v>9146</v>
      </c>
      <c r="O340" s="68">
        <v>224</v>
      </c>
      <c r="P340" s="68">
        <v>2305</v>
      </c>
      <c r="Q340" s="78">
        <v>11675</v>
      </c>
      <c r="R340" s="77">
        <v>0</v>
      </c>
      <c r="S340" s="68">
        <v>682.90137722614918</v>
      </c>
      <c r="T340" s="68">
        <v>3656.1742630497333</v>
      </c>
      <c r="U340" s="78">
        <v>4339.0756402758825</v>
      </c>
      <c r="V340" s="77">
        <v>178925.83793466975</v>
      </c>
      <c r="W340" s="68">
        <v>744.1228898585432</v>
      </c>
      <c r="X340" s="68">
        <v>36.259771980815529</v>
      </c>
      <c r="Y340" s="78">
        <v>179706.22059650911</v>
      </c>
      <c r="Z340" s="77">
        <v>0</v>
      </c>
      <c r="AA340" s="68">
        <v>1072.4295366121148</v>
      </c>
      <c r="AB340" s="68">
        <v>633.49379945103601</v>
      </c>
      <c r="AC340" s="78">
        <v>1705.9233360631508</v>
      </c>
      <c r="AD340" s="77">
        <v>0</v>
      </c>
      <c r="AE340" s="68">
        <v>254.79028097017309</v>
      </c>
      <c r="AF340" s="68">
        <v>1026.0915197043789</v>
      </c>
      <c r="AG340" s="78">
        <v>1280.8818006745521</v>
      </c>
      <c r="AH340" s="77">
        <v>0</v>
      </c>
      <c r="AI340" s="68">
        <v>0</v>
      </c>
      <c r="AJ340" s="78">
        <v>0</v>
      </c>
      <c r="AK340" s="77">
        <v>0</v>
      </c>
      <c r="AL340" s="68">
        <v>0</v>
      </c>
      <c r="AM340" s="68">
        <v>0</v>
      </c>
      <c r="AN340" s="78">
        <v>0</v>
      </c>
      <c r="AO340" s="74">
        <v>187032.10137352269</v>
      </c>
    </row>
    <row r="341" spans="1:41" x14ac:dyDescent="0.25">
      <c r="A341" s="70">
        <v>25</v>
      </c>
      <c r="B341" s="67" t="s">
        <v>181</v>
      </c>
      <c r="C341" s="65">
        <v>409</v>
      </c>
      <c r="D341" s="65" t="s">
        <v>375</v>
      </c>
      <c r="E341" s="65" t="s">
        <v>65</v>
      </c>
      <c r="F341" s="65" t="s">
        <v>52</v>
      </c>
      <c r="G341" s="66" t="s">
        <v>208</v>
      </c>
      <c r="H341" s="66" t="s">
        <v>379</v>
      </c>
      <c r="I341" s="66" t="s">
        <v>376</v>
      </c>
      <c r="J341" s="67">
        <v>12</v>
      </c>
      <c r="K341" s="100">
        <v>2</v>
      </c>
      <c r="L341" s="67" t="s">
        <v>41</v>
      </c>
      <c r="M341" s="82" t="s">
        <v>41</v>
      </c>
      <c r="N341" s="77">
        <v>5986</v>
      </c>
      <c r="O341" s="68">
        <v>363</v>
      </c>
      <c r="P341" s="68">
        <v>1509</v>
      </c>
      <c r="Q341" s="78">
        <v>7858</v>
      </c>
      <c r="R341" s="77">
        <v>0</v>
      </c>
      <c r="S341" s="68">
        <v>459.63503402510315</v>
      </c>
      <c r="T341" s="68">
        <v>2460.8323219738595</v>
      </c>
      <c r="U341" s="78">
        <v>2920.4673559989628</v>
      </c>
      <c r="V341" s="77">
        <v>120428.19995637127</v>
      </c>
      <c r="W341" s="68">
        <v>500.84091379087209</v>
      </c>
      <c r="X341" s="68">
        <v>24.405078220578023</v>
      </c>
      <c r="Y341" s="78">
        <v>120953.44594838272</v>
      </c>
      <c r="Z341" s="77">
        <v>0</v>
      </c>
      <c r="AA341" s="68">
        <v>721.81167440668059</v>
      </c>
      <c r="AB341" s="68">
        <v>426.38066604593075</v>
      </c>
      <c r="AC341" s="78">
        <v>1148.1923404526115</v>
      </c>
      <c r="AD341" s="77">
        <v>0</v>
      </c>
      <c r="AE341" s="68">
        <v>171.48968118746208</v>
      </c>
      <c r="AF341" s="68">
        <v>690.62331150638215</v>
      </c>
      <c r="AG341" s="78">
        <v>862.11299269384426</v>
      </c>
      <c r="AH341" s="77">
        <v>0</v>
      </c>
      <c r="AI341" s="68">
        <v>0</v>
      </c>
      <c r="AJ341" s="78">
        <v>0</v>
      </c>
      <c r="AK341" s="77">
        <v>0</v>
      </c>
      <c r="AL341" s="68">
        <v>0</v>
      </c>
      <c r="AM341" s="68">
        <v>0</v>
      </c>
      <c r="AN341" s="78">
        <v>0</v>
      </c>
      <c r="AO341" s="74">
        <v>125884.21863752815</v>
      </c>
    </row>
    <row r="342" spans="1:41" x14ac:dyDescent="0.25">
      <c r="A342" s="70">
        <v>91</v>
      </c>
      <c r="B342" s="67" t="s">
        <v>241</v>
      </c>
      <c r="C342" s="65">
        <v>414</v>
      </c>
      <c r="D342" s="65" t="s">
        <v>380</v>
      </c>
      <c r="E342" s="65">
        <v>1</v>
      </c>
      <c r="F342" s="65" t="s">
        <v>52</v>
      </c>
      <c r="G342" s="67" t="s">
        <v>381</v>
      </c>
      <c r="H342" s="66" t="s">
        <v>382</v>
      </c>
      <c r="I342" s="66">
        <v>908000</v>
      </c>
      <c r="J342" s="67">
        <v>12</v>
      </c>
      <c r="K342" s="100">
        <v>1</v>
      </c>
      <c r="L342" s="67" t="s">
        <v>51</v>
      </c>
      <c r="M342" s="82" t="s">
        <v>51</v>
      </c>
      <c r="N342" s="77">
        <v>11807</v>
      </c>
      <c r="O342" s="68">
        <v>189</v>
      </c>
      <c r="P342" s="68">
        <v>1599</v>
      </c>
      <c r="Q342" s="78">
        <v>13595</v>
      </c>
      <c r="R342" s="77">
        <v>107432.14097256697</v>
      </c>
      <c r="S342" s="68">
        <v>795.20721399481761</v>
      </c>
      <c r="T342" s="68">
        <v>4257.4466043821094</v>
      </c>
      <c r="U342" s="78">
        <v>112484.7947909439</v>
      </c>
      <c r="V342" s="77">
        <v>0</v>
      </c>
      <c r="W342" s="68">
        <v>866.49684690594381</v>
      </c>
      <c r="X342" s="68">
        <v>42.222835124555637</v>
      </c>
      <c r="Y342" s="78">
        <v>908.71968203049948</v>
      </c>
      <c r="Z342" s="77">
        <v>0</v>
      </c>
      <c r="AA342" s="68">
        <v>1248.7948222905095</v>
      </c>
      <c r="AB342" s="68">
        <v>737.67436432863678</v>
      </c>
      <c r="AC342" s="78">
        <v>1986.4691866191463</v>
      </c>
      <c r="AD342" s="77">
        <v>16570.412276016123</v>
      </c>
      <c r="AE342" s="68">
        <v>296.69155201623147</v>
      </c>
      <c r="AF342" s="68">
        <v>1194.8363349362769</v>
      </c>
      <c r="AG342" s="78">
        <v>18061.940162968633</v>
      </c>
      <c r="AH342" s="77">
        <v>0</v>
      </c>
      <c r="AI342" s="68">
        <v>0</v>
      </c>
      <c r="AJ342" s="78">
        <v>0</v>
      </c>
      <c r="AK342" s="77">
        <v>0</v>
      </c>
      <c r="AL342" s="68">
        <v>0</v>
      </c>
      <c r="AM342" s="68">
        <v>59138.249999999993</v>
      </c>
      <c r="AN342" s="78">
        <v>59138.249999999993</v>
      </c>
      <c r="AO342" s="74">
        <v>192580.17382256215</v>
      </c>
    </row>
    <row r="343" spans="1:41" x14ac:dyDescent="0.25">
      <c r="A343" s="70">
        <v>91</v>
      </c>
      <c r="B343" s="67" t="s">
        <v>241</v>
      </c>
      <c r="C343" s="65">
        <v>414</v>
      </c>
      <c r="D343" s="65" t="s">
        <v>380</v>
      </c>
      <c r="E343" s="65">
        <v>1</v>
      </c>
      <c r="F343" s="65" t="s">
        <v>64</v>
      </c>
      <c r="G343" s="67" t="s">
        <v>381</v>
      </c>
      <c r="H343" s="66" t="s">
        <v>382</v>
      </c>
      <c r="I343" s="66">
        <v>908000</v>
      </c>
      <c r="J343" s="67">
        <v>12</v>
      </c>
      <c r="K343" s="100">
        <v>1</v>
      </c>
      <c r="L343" s="67" t="s">
        <v>51</v>
      </c>
      <c r="M343" s="82" t="s">
        <v>51</v>
      </c>
      <c r="N343" s="77">
        <v>3787</v>
      </c>
      <c r="O343" s="68">
        <v>60</v>
      </c>
      <c r="P343" s="68">
        <v>513</v>
      </c>
      <c r="Q343" s="78">
        <v>4360</v>
      </c>
      <c r="R343" s="77">
        <v>23050.309916568975</v>
      </c>
      <c r="S343" s="68">
        <v>255.02783766218499</v>
      </c>
      <c r="T343" s="68">
        <v>1365.389275108937</v>
      </c>
      <c r="U343" s="78">
        <v>24670.727029340098</v>
      </c>
      <c r="V343" s="77">
        <v>0</v>
      </c>
      <c r="W343" s="68">
        <v>277.89086079513902</v>
      </c>
      <c r="X343" s="68">
        <v>13.541122555576505</v>
      </c>
      <c r="Y343" s="78">
        <v>291.43198335071554</v>
      </c>
      <c r="Z343" s="77">
        <v>0</v>
      </c>
      <c r="AA343" s="68">
        <v>400.49616956135498</v>
      </c>
      <c r="AB343" s="68">
        <v>236.57669940955179</v>
      </c>
      <c r="AC343" s="78">
        <v>637.07286897090671</v>
      </c>
      <c r="AD343" s="77">
        <v>5314.2329917933275</v>
      </c>
      <c r="AE343" s="68">
        <v>95.150803000424375</v>
      </c>
      <c r="AF343" s="68">
        <v>383.19135125576815</v>
      </c>
      <c r="AG343" s="78">
        <v>5792.5751460495203</v>
      </c>
      <c r="AH343" s="77">
        <v>0</v>
      </c>
      <c r="AI343" s="68">
        <v>0</v>
      </c>
      <c r="AJ343" s="78">
        <v>0</v>
      </c>
      <c r="AK343" s="77">
        <v>0</v>
      </c>
      <c r="AL343" s="68">
        <v>0</v>
      </c>
      <c r="AM343" s="68">
        <v>18966</v>
      </c>
      <c r="AN343" s="78">
        <v>18966</v>
      </c>
      <c r="AO343" s="74">
        <v>50357.807027711242</v>
      </c>
    </row>
    <row r="344" spans="1:41" x14ac:dyDescent="0.25">
      <c r="A344" s="70">
        <v>91</v>
      </c>
      <c r="B344" s="67" t="s">
        <v>241</v>
      </c>
      <c r="C344" s="65">
        <v>414</v>
      </c>
      <c r="D344" s="65" t="s">
        <v>380</v>
      </c>
      <c r="E344" s="65">
        <v>2</v>
      </c>
      <c r="F344" s="65" t="s">
        <v>52</v>
      </c>
      <c r="G344" s="67" t="s">
        <v>381</v>
      </c>
      <c r="H344" s="66" t="s">
        <v>382</v>
      </c>
      <c r="I344" s="66">
        <v>908000</v>
      </c>
      <c r="J344" s="67">
        <v>12</v>
      </c>
      <c r="K344" s="100">
        <v>1</v>
      </c>
      <c r="L344" s="67" t="s">
        <v>51</v>
      </c>
      <c r="M344" s="82" t="s">
        <v>51</v>
      </c>
      <c r="N344" s="77">
        <v>3655</v>
      </c>
      <c r="O344" s="68">
        <v>158</v>
      </c>
      <c r="P344" s="68">
        <v>495</v>
      </c>
      <c r="Q344" s="78">
        <v>4308</v>
      </c>
      <c r="R344" s="77">
        <v>34043.226429556344</v>
      </c>
      <c r="S344" s="68">
        <v>251.98622124970024</v>
      </c>
      <c r="T344" s="68">
        <v>1349.1048158645185</v>
      </c>
      <c r="U344" s="78">
        <v>35644.317466670567</v>
      </c>
      <c r="V344" s="77">
        <v>0</v>
      </c>
      <c r="W344" s="68">
        <v>274.57656612510527</v>
      </c>
      <c r="X344" s="68">
        <v>13.379622928766878</v>
      </c>
      <c r="Y344" s="78">
        <v>287.95618905387215</v>
      </c>
      <c r="Z344" s="77">
        <v>0</v>
      </c>
      <c r="AA344" s="68">
        <v>395.71960974089848</v>
      </c>
      <c r="AB344" s="68">
        <v>233.75514244411679</v>
      </c>
      <c r="AC344" s="78">
        <v>629.47475218501529</v>
      </c>
      <c r="AD344" s="77">
        <v>5250.8522313407475</v>
      </c>
      <c r="AE344" s="68">
        <v>94.015976909593618</v>
      </c>
      <c r="AF344" s="68">
        <v>378.62117917657088</v>
      </c>
      <c r="AG344" s="78">
        <v>5723.4893874269119</v>
      </c>
      <c r="AH344" s="77">
        <v>0</v>
      </c>
      <c r="AI344" s="68">
        <v>0</v>
      </c>
      <c r="AJ344" s="78">
        <v>0</v>
      </c>
      <c r="AK344" s="77">
        <v>0</v>
      </c>
      <c r="AL344" s="68">
        <v>0</v>
      </c>
      <c r="AM344" s="68">
        <v>18739.8</v>
      </c>
      <c r="AN344" s="78">
        <v>18739.8</v>
      </c>
      <c r="AO344" s="74">
        <v>61025.037795336364</v>
      </c>
    </row>
    <row r="345" spans="1:41" x14ac:dyDescent="0.25">
      <c r="A345" s="70">
        <v>91</v>
      </c>
      <c r="B345" s="67" t="s">
        <v>241</v>
      </c>
      <c r="C345" s="65">
        <v>414</v>
      </c>
      <c r="D345" s="65" t="s">
        <v>380</v>
      </c>
      <c r="E345" s="65" t="s">
        <v>65</v>
      </c>
      <c r="F345" s="65" t="s">
        <v>52</v>
      </c>
      <c r="G345" s="67" t="s">
        <v>381</v>
      </c>
      <c r="H345" s="67" t="s">
        <v>382</v>
      </c>
      <c r="I345" s="67">
        <v>908000</v>
      </c>
      <c r="J345" s="67">
        <v>12</v>
      </c>
      <c r="K345" s="100">
        <v>1</v>
      </c>
      <c r="L345" s="67" t="s">
        <v>51</v>
      </c>
      <c r="M345" s="82" t="s">
        <v>51</v>
      </c>
      <c r="N345" s="77">
        <v>2090</v>
      </c>
      <c r="O345" s="68">
        <v>61</v>
      </c>
      <c r="P345" s="68">
        <v>283</v>
      </c>
      <c r="Q345" s="78">
        <v>2434</v>
      </c>
      <c r="R345" s="77">
        <v>19234.264886151377</v>
      </c>
      <c r="S345" s="68">
        <v>142.37104515361429</v>
      </c>
      <c r="T345" s="68">
        <v>762.23795770989739</v>
      </c>
      <c r="U345" s="78">
        <v>20138.873889014889</v>
      </c>
      <c r="V345" s="77">
        <v>0</v>
      </c>
      <c r="W345" s="68">
        <v>155.13448513196522</v>
      </c>
      <c r="X345" s="68">
        <v>7.5594248395122055</v>
      </c>
      <c r="Y345" s="78">
        <v>162.69390997147744</v>
      </c>
      <c r="Z345" s="77">
        <v>0</v>
      </c>
      <c r="AA345" s="68">
        <v>223.57974236521514</v>
      </c>
      <c r="AB345" s="68">
        <v>132.0705702667085</v>
      </c>
      <c r="AC345" s="78">
        <v>355.65031263192361</v>
      </c>
      <c r="AD345" s="77">
        <v>2966.7071334919633</v>
      </c>
      <c r="AE345" s="68">
        <v>53.118590482347003</v>
      </c>
      <c r="AF345" s="68">
        <v>213.91920847627057</v>
      </c>
      <c r="AG345" s="78">
        <v>3233.7449324505806</v>
      </c>
      <c r="AH345" s="77">
        <v>0</v>
      </c>
      <c r="AI345" s="68">
        <v>0</v>
      </c>
      <c r="AJ345" s="78">
        <v>0</v>
      </c>
      <c r="AK345" s="77">
        <v>0</v>
      </c>
      <c r="AL345" s="68">
        <v>0</v>
      </c>
      <c r="AM345" s="68">
        <v>10587.9</v>
      </c>
      <c r="AN345" s="78">
        <v>10587.9</v>
      </c>
      <c r="AO345" s="74">
        <v>34478.863044068872</v>
      </c>
    </row>
    <row r="346" spans="1:41" x14ac:dyDescent="0.25">
      <c r="A346" s="70">
        <v>91</v>
      </c>
      <c r="B346" s="67" t="s">
        <v>241</v>
      </c>
      <c r="C346" s="65">
        <v>414</v>
      </c>
      <c r="D346" s="65" t="s">
        <v>380</v>
      </c>
      <c r="E346" s="65" t="s">
        <v>65</v>
      </c>
      <c r="F346" s="65" t="s">
        <v>64</v>
      </c>
      <c r="G346" s="66" t="s">
        <v>381</v>
      </c>
      <c r="H346" s="66" t="s">
        <v>382</v>
      </c>
      <c r="I346" s="66">
        <v>908000</v>
      </c>
      <c r="J346" s="67">
        <v>12</v>
      </c>
      <c r="K346" s="100">
        <v>1</v>
      </c>
      <c r="L346" s="67" t="s">
        <v>51</v>
      </c>
      <c r="M346" s="82" t="s">
        <v>51</v>
      </c>
      <c r="N346" s="77">
        <v>14156</v>
      </c>
      <c r="O346" s="68">
        <v>416</v>
      </c>
      <c r="P346" s="68">
        <v>1917</v>
      </c>
      <c r="Q346" s="78">
        <v>16489</v>
      </c>
      <c r="R346" s="77">
        <v>87173.522984932526</v>
      </c>
      <c r="S346" s="68">
        <v>964.48486587425884</v>
      </c>
      <c r="T346" s="68">
        <v>5163.739393869555</v>
      </c>
      <c r="U346" s="78">
        <v>93301.747244676342</v>
      </c>
      <c r="V346" s="77">
        <v>0</v>
      </c>
      <c r="W346" s="68">
        <v>1050.9500925805155</v>
      </c>
      <c r="X346" s="68">
        <v>51.210910508922247</v>
      </c>
      <c r="Y346" s="78">
        <v>1102.1610030894378</v>
      </c>
      <c r="Z346" s="77">
        <v>0</v>
      </c>
      <c r="AA346" s="68">
        <v>1514.6287476828402</v>
      </c>
      <c r="AB346" s="68">
        <v>894.70486159727056</v>
      </c>
      <c r="AC346" s="78">
        <v>2409.333609280111</v>
      </c>
      <c r="AD346" s="77">
        <v>20097.795367357838</v>
      </c>
      <c r="AE346" s="68">
        <v>359.84898868669671</v>
      </c>
      <c r="AF346" s="68">
        <v>1449.183988728523</v>
      </c>
      <c r="AG346" s="78">
        <v>21906.828344773057</v>
      </c>
      <c r="AH346" s="77">
        <v>0</v>
      </c>
      <c r="AI346" s="68">
        <v>0</v>
      </c>
      <c r="AJ346" s="78">
        <v>0</v>
      </c>
      <c r="AK346" s="77">
        <v>0</v>
      </c>
      <c r="AL346" s="68">
        <v>0</v>
      </c>
      <c r="AM346" s="68">
        <v>71727.149999999994</v>
      </c>
      <c r="AN346" s="78">
        <v>71727.149999999994</v>
      </c>
      <c r="AO346" s="74">
        <v>190447.22020181894</v>
      </c>
    </row>
    <row r="347" spans="1:41" x14ac:dyDescent="0.25">
      <c r="A347" s="70">
        <v>40</v>
      </c>
      <c r="B347" s="67" t="s">
        <v>80</v>
      </c>
      <c r="C347" s="65">
        <v>420</v>
      </c>
      <c r="D347" s="65" t="s">
        <v>383</v>
      </c>
      <c r="E347" s="65">
        <v>1</v>
      </c>
      <c r="F347" s="65" t="s">
        <v>52</v>
      </c>
      <c r="G347" s="66" t="s">
        <v>119</v>
      </c>
      <c r="H347" s="66" t="s">
        <v>384</v>
      </c>
      <c r="I347" s="66" t="s">
        <v>385</v>
      </c>
      <c r="J347" s="67">
        <v>12</v>
      </c>
      <c r="K347" s="100">
        <v>1</v>
      </c>
      <c r="L347" s="67" t="s">
        <v>51</v>
      </c>
      <c r="M347" s="82" t="s">
        <v>51</v>
      </c>
      <c r="N347" s="77">
        <v>144</v>
      </c>
      <c r="O347" s="68">
        <v>9</v>
      </c>
      <c r="P347" s="68">
        <v>47</v>
      </c>
      <c r="Q347" s="78">
        <v>200</v>
      </c>
      <c r="R347" s="77">
        <v>1580.4654795522906</v>
      </c>
      <c r="S347" s="68">
        <v>11.698524663402983</v>
      </c>
      <c r="T347" s="68">
        <v>62.632535555455817</v>
      </c>
      <c r="U347" s="78">
        <v>1654.7965397711496</v>
      </c>
      <c r="V347" s="77">
        <v>0</v>
      </c>
      <c r="W347" s="68">
        <v>12.747287192437572</v>
      </c>
      <c r="X347" s="68">
        <v>0.62115241080626171</v>
      </c>
      <c r="Y347" s="78">
        <v>13.368439603243834</v>
      </c>
      <c r="Z347" s="77">
        <v>0</v>
      </c>
      <c r="AA347" s="68">
        <v>18.371383924832799</v>
      </c>
      <c r="AB347" s="68">
        <v>10.852142174750082</v>
      </c>
      <c r="AC347" s="78">
        <v>29.22352609958288</v>
      </c>
      <c r="AD347" s="77">
        <v>473.1496164230918</v>
      </c>
      <c r="AE347" s="68">
        <v>4.3647157339644211</v>
      </c>
      <c r="AF347" s="68">
        <v>17.577584919989363</v>
      </c>
      <c r="AG347" s="78">
        <v>495.09191707704559</v>
      </c>
      <c r="AH347" s="77">
        <v>1004.8304118630267</v>
      </c>
      <c r="AI347" s="68">
        <v>0</v>
      </c>
      <c r="AJ347" s="78">
        <v>1004.8304118630267</v>
      </c>
      <c r="AK347" s="77">
        <v>0</v>
      </c>
      <c r="AL347" s="68">
        <v>0</v>
      </c>
      <c r="AM347" s="68">
        <v>869.99999999999989</v>
      </c>
      <c r="AN347" s="78">
        <v>869.99999999999989</v>
      </c>
      <c r="AO347" s="74">
        <v>4067.3108344140483</v>
      </c>
    </row>
    <row r="348" spans="1:41" x14ac:dyDescent="0.25">
      <c r="A348" s="70">
        <v>40</v>
      </c>
      <c r="B348" s="66" t="s">
        <v>80</v>
      </c>
      <c r="C348" s="65">
        <v>420</v>
      </c>
      <c r="D348" s="66" t="s">
        <v>383</v>
      </c>
      <c r="E348" s="65">
        <v>1</v>
      </c>
      <c r="F348" s="66" t="s">
        <v>52</v>
      </c>
      <c r="G348" s="66" t="s">
        <v>386</v>
      </c>
      <c r="H348" s="66" t="s">
        <v>387</v>
      </c>
      <c r="I348" s="66" t="s">
        <v>388</v>
      </c>
      <c r="J348" s="67">
        <v>12</v>
      </c>
      <c r="K348" s="101">
        <v>1</v>
      </c>
      <c r="L348" s="67" t="s">
        <v>51</v>
      </c>
      <c r="M348" s="82" t="s">
        <v>51</v>
      </c>
      <c r="N348" s="77">
        <v>181</v>
      </c>
      <c r="O348" s="68">
        <v>11</v>
      </c>
      <c r="P348" s="68">
        <v>59</v>
      </c>
      <c r="Q348" s="78">
        <v>251</v>
      </c>
      <c r="R348" s="77">
        <v>1983.4841768381248</v>
      </c>
      <c r="S348" s="68">
        <v>14.681648452570743</v>
      </c>
      <c r="T348" s="68">
        <v>78.60383212209706</v>
      </c>
      <c r="U348" s="78">
        <v>2076.7696574127926</v>
      </c>
      <c r="V348" s="77">
        <v>0</v>
      </c>
      <c r="W348" s="68">
        <v>15.997845426509151</v>
      </c>
      <c r="X348" s="68">
        <v>0.7795462755618584</v>
      </c>
      <c r="Y348" s="78">
        <v>16.777391702071011</v>
      </c>
      <c r="Z348" s="77">
        <v>0</v>
      </c>
      <c r="AA348" s="68">
        <v>23.056086825665162</v>
      </c>
      <c r="AB348" s="68">
        <v>13.619438429311352</v>
      </c>
      <c r="AC348" s="78">
        <v>36.675525254976513</v>
      </c>
      <c r="AD348" s="77">
        <v>593.80276861098014</v>
      </c>
      <c r="AE348" s="68">
        <v>5.477718246125348</v>
      </c>
      <c r="AF348" s="68">
        <v>22.059869074586651</v>
      </c>
      <c r="AG348" s="78">
        <v>621.34035593169222</v>
      </c>
      <c r="AH348" s="77">
        <v>1261.0621668880985</v>
      </c>
      <c r="AI348" s="68">
        <v>0</v>
      </c>
      <c r="AJ348" s="78">
        <v>1261.0621668880985</v>
      </c>
      <c r="AK348" s="77">
        <v>0</v>
      </c>
      <c r="AL348" s="68">
        <v>0</v>
      </c>
      <c r="AM348" s="68">
        <v>1091.8499999999999</v>
      </c>
      <c r="AN348" s="78">
        <v>1091.8499999999999</v>
      </c>
      <c r="AO348" s="74">
        <v>5104.4750971896301</v>
      </c>
    </row>
    <row r="349" spans="1:41" x14ac:dyDescent="0.25">
      <c r="A349" s="70">
        <v>40</v>
      </c>
      <c r="B349" s="67" t="s">
        <v>80</v>
      </c>
      <c r="C349" s="65">
        <v>420</v>
      </c>
      <c r="D349" s="65" t="s">
        <v>383</v>
      </c>
      <c r="E349" s="65">
        <v>1</v>
      </c>
      <c r="F349" s="66" t="s">
        <v>85</v>
      </c>
      <c r="G349" s="67" t="s">
        <v>107</v>
      </c>
      <c r="H349" s="67" t="s">
        <v>389</v>
      </c>
      <c r="I349" s="67">
        <v>406550</v>
      </c>
      <c r="J349" s="67">
        <v>12</v>
      </c>
      <c r="K349" s="100">
        <v>1</v>
      </c>
      <c r="L349" s="67" t="s">
        <v>51</v>
      </c>
      <c r="M349" s="82" t="s">
        <v>51</v>
      </c>
      <c r="N349" s="77">
        <v>1606</v>
      </c>
      <c r="O349" s="68">
        <v>98</v>
      </c>
      <c r="P349" s="68">
        <v>525</v>
      </c>
      <c r="Q349" s="78">
        <v>2229</v>
      </c>
      <c r="R349" s="77">
        <v>24436.723173332572</v>
      </c>
      <c r="S349" s="68">
        <v>130.38005737362624</v>
      </c>
      <c r="T349" s="68">
        <v>698.03960876555516</v>
      </c>
      <c r="U349" s="78">
        <v>25265.142839471751</v>
      </c>
      <c r="V349" s="77">
        <v>0</v>
      </c>
      <c r="W349" s="68">
        <v>142.06851575971672</v>
      </c>
      <c r="X349" s="68">
        <v>6.9227436184357867</v>
      </c>
      <c r="Y349" s="78">
        <v>148.99125937815251</v>
      </c>
      <c r="Z349" s="77">
        <v>0</v>
      </c>
      <c r="AA349" s="68">
        <v>204.74907384226154</v>
      </c>
      <c r="AB349" s="68">
        <v>120.94712453758967</v>
      </c>
      <c r="AC349" s="78">
        <v>325.69619837985124</v>
      </c>
      <c r="AD349" s="77">
        <v>5273.2524750353577</v>
      </c>
      <c r="AE349" s="68">
        <v>48.644756855033471</v>
      </c>
      <c r="AF349" s="68">
        <v>195.90218393328146</v>
      </c>
      <c r="AG349" s="78">
        <v>5517.7994158236734</v>
      </c>
      <c r="AH349" s="77">
        <v>11198.834940213432</v>
      </c>
      <c r="AI349" s="68">
        <v>0</v>
      </c>
      <c r="AJ349" s="78">
        <v>11198.834940213432</v>
      </c>
      <c r="AK349" s="77">
        <v>0</v>
      </c>
      <c r="AL349" s="68">
        <v>0</v>
      </c>
      <c r="AM349" s="68">
        <v>9696.15</v>
      </c>
      <c r="AN349" s="78">
        <v>9696.15</v>
      </c>
      <c r="AO349" s="74">
        <v>52152.614653266857</v>
      </c>
    </row>
    <row r="350" spans="1:41" x14ac:dyDescent="0.25">
      <c r="A350" s="70">
        <v>40</v>
      </c>
      <c r="B350" s="67" t="s">
        <v>80</v>
      </c>
      <c r="C350" s="65">
        <v>420</v>
      </c>
      <c r="D350" s="65" t="s">
        <v>383</v>
      </c>
      <c r="E350" s="65">
        <v>1</v>
      </c>
      <c r="F350" s="65" t="s">
        <v>52</v>
      </c>
      <c r="G350" s="66" t="s">
        <v>107</v>
      </c>
      <c r="H350" s="67" t="s">
        <v>389</v>
      </c>
      <c r="I350" s="66">
        <v>406550</v>
      </c>
      <c r="J350" s="67">
        <v>12</v>
      </c>
      <c r="K350" s="100">
        <v>1</v>
      </c>
      <c r="L350" s="67" t="s">
        <v>51</v>
      </c>
      <c r="M350" s="82" t="s">
        <v>51</v>
      </c>
      <c r="N350" s="77">
        <v>1783</v>
      </c>
      <c r="O350" s="68">
        <v>109</v>
      </c>
      <c r="P350" s="68">
        <v>583</v>
      </c>
      <c r="Q350" s="78">
        <v>2475</v>
      </c>
      <c r="R350" s="77">
        <v>19558.260309459598</v>
      </c>
      <c r="S350" s="68">
        <v>144.76924270961189</v>
      </c>
      <c r="T350" s="68">
        <v>775.07762749876576</v>
      </c>
      <c r="U350" s="78">
        <v>20478.107179667975</v>
      </c>
      <c r="V350" s="77">
        <v>0</v>
      </c>
      <c r="W350" s="68">
        <v>157.74767900641493</v>
      </c>
      <c r="X350" s="68">
        <v>7.6867610837274878</v>
      </c>
      <c r="Y350" s="78">
        <v>165.4344400901424</v>
      </c>
      <c r="Z350" s="77">
        <v>0</v>
      </c>
      <c r="AA350" s="68">
        <v>227.34587606980588</v>
      </c>
      <c r="AB350" s="68">
        <v>134.29525941253226</v>
      </c>
      <c r="AC350" s="78">
        <v>361.64113548233814</v>
      </c>
      <c r="AD350" s="77">
        <v>5855.2265032357609</v>
      </c>
      <c r="AE350" s="68">
        <v>54.013357207809705</v>
      </c>
      <c r="AF350" s="68">
        <v>217.52261338486835</v>
      </c>
      <c r="AG350" s="78">
        <v>6126.7624738284385</v>
      </c>
      <c r="AH350" s="77">
        <v>12434.776346804956</v>
      </c>
      <c r="AI350" s="68">
        <v>0</v>
      </c>
      <c r="AJ350" s="78">
        <v>12434.776346804956</v>
      </c>
      <c r="AK350" s="77">
        <v>0</v>
      </c>
      <c r="AL350" s="68">
        <v>0</v>
      </c>
      <c r="AM350" s="68">
        <v>10766.25</v>
      </c>
      <c r="AN350" s="78">
        <v>10766.25</v>
      </c>
      <c r="AO350" s="74">
        <v>50332.971575873853</v>
      </c>
    </row>
    <row r="351" spans="1:41" x14ac:dyDescent="0.25">
      <c r="A351" s="70">
        <v>40</v>
      </c>
      <c r="B351" s="67" t="s">
        <v>80</v>
      </c>
      <c r="C351" s="65">
        <v>420</v>
      </c>
      <c r="D351" s="65" t="s">
        <v>383</v>
      </c>
      <c r="E351" s="65">
        <v>1</v>
      </c>
      <c r="F351" s="66" t="s">
        <v>85</v>
      </c>
      <c r="G351" s="66" t="s">
        <v>168</v>
      </c>
      <c r="H351" s="66" t="s">
        <v>390</v>
      </c>
      <c r="I351" s="66">
        <v>407700</v>
      </c>
      <c r="J351" s="67">
        <v>12</v>
      </c>
      <c r="K351" s="100">
        <v>1</v>
      </c>
      <c r="L351" s="67" t="s">
        <v>51</v>
      </c>
      <c r="M351" s="82" t="s">
        <v>51</v>
      </c>
      <c r="N351" s="77">
        <v>3050</v>
      </c>
      <c r="O351" s="68">
        <v>186</v>
      </c>
      <c r="P351" s="68">
        <v>997</v>
      </c>
      <c r="Q351" s="78">
        <v>4233</v>
      </c>
      <c r="R351" s="77">
        <v>46406.75154451179</v>
      </c>
      <c r="S351" s="68">
        <v>247.59927450092411</v>
      </c>
      <c r="T351" s="68">
        <v>1325.6176150312226</v>
      </c>
      <c r="U351" s="78">
        <v>47979.968434043934</v>
      </c>
      <c r="V351" s="77">
        <v>0</v>
      </c>
      <c r="W351" s="68">
        <v>269.79633342794119</v>
      </c>
      <c r="X351" s="68">
        <v>13.146690774714529</v>
      </c>
      <c r="Y351" s="78">
        <v>282.94302420265569</v>
      </c>
      <c r="Z351" s="77">
        <v>0</v>
      </c>
      <c r="AA351" s="68">
        <v>388.83034076908621</v>
      </c>
      <c r="AB351" s="68">
        <v>229.68558912858549</v>
      </c>
      <c r="AC351" s="78">
        <v>618.51592989767164</v>
      </c>
      <c r="AD351" s="77">
        <v>10014.211631594737</v>
      </c>
      <c r="AE351" s="68">
        <v>92.379208509356971</v>
      </c>
      <c r="AF351" s="68">
        <v>372.02958483157488</v>
      </c>
      <c r="AG351" s="78">
        <v>10478.620424935669</v>
      </c>
      <c r="AH351" s="77">
        <v>21267.235667080957</v>
      </c>
      <c r="AI351" s="68">
        <v>0</v>
      </c>
      <c r="AJ351" s="78">
        <v>21267.235667080957</v>
      </c>
      <c r="AK351" s="77">
        <v>0</v>
      </c>
      <c r="AL351" s="68">
        <v>0</v>
      </c>
      <c r="AM351" s="68">
        <v>18413.55</v>
      </c>
      <c r="AN351" s="78">
        <v>18413.55</v>
      </c>
      <c r="AO351" s="74">
        <v>99040.833480160887</v>
      </c>
    </row>
    <row r="352" spans="1:41" x14ac:dyDescent="0.25">
      <c r="A352" s="70">
        <v>40</v>
      </c>
      <c r="B352" s="67" t="s">
        <v>80</v>
      </c>
      <c r="C352" s="65">
        <v>420</v>
      </c>
      <c r="D352" s="65" t="s">
        <v>383</v>
      </c>
      <c r="E352" s="65">
        <v>1</v>
      </c>
      <c r="F352" s="66" t="s">
        <v>52</v>
      </c>
      <c r="G352" s="67" t="s">
        <v>168</v>
      </c>
      <c r="H352" s="67" t="s">
        <v>390</v>
      </c>
      <c r="I352" s="67">
        <v>407700</v>
      </c>
      <c r="J352" s="67">
        <v>12</v>
      </c>
      <c r="K352" s="100">
        <v>1</v>
      </c>
      <c r="L352" s="67" t="s">
        <v>51</v>
      </c>
      <c r="M352" s="82" t="s">
        <v>51</v>
      </c>
      <c r="N352" s="77">
        <v>4165</v>
      </c>
      <c r="O352" s="68">
        <v>254</v>
      </c>
      <c r="P352" s="68">
        <v>1361</v>
      </c>
      <c r="Q352" s="78">
        <v>5780</v>
      </c>
      <c r="R352" s="77">
        <v>45675.452359061201</v>
      </c>
      <c r="S352" s="68">
        <v>338.08736277234618</v>
      </c>
      <c r="T352" s="68">
        <v>1810.0802775526731</v>
      </c>
      <c r="U352" s="78">
        <v>47823.619999386225</v>
      </c>
      <c r="V352" s="77">
        <v>0</v>
      </c>
      <c r="W352" s="68">
        <v>368.39659986144579</v>
      </c>
      <c r="X352" s="68">
        <v>17.951304672300964</v>
      </c>
      <c r="Y352" s="78">
        <v>386.34790453374677</v>
      </c>
      <c r="Z352" s="77">
        <v>0</v>
      </c>
      <c r="AA352" s="68">
        <v>530.93299542766795</v>
      </c>
      <c r="AB352" s="68">
        <v>313.62690885027735</v>
      </c>
      <c r="AC352" s="78">
        <v>844.55990427794529</v>
      </c>
      <c r="AD352" s="77">
        <v>13674.023914627352</v>
      </c>
      <c r="AE352" s="68">
        <v>126.14028471157177</v>
      </c>
      <c r="AF352" s="68">
        <v>507.99220418769255</v>
      </c>
      <c r="AG352" s="78">
        <v>14308.156403526616</v>
      </c>
      <c r="AH352" s="77">
        <v>29039.59890284147</v>
      </c>
      <c r="AI352" s="68">
        <v>0</v>
      </c>
      <c r="AJ352" s="78">
        <v>29039.59890284147</v>
      </c>
      <c r="AK352" s="77">
        <v>0</v>
      </c>
      <c r="AL352" s="68">
        <v>0</v>
      </c>
      <c r="AM352" s="68">
        <v>25142.999999999996</v>
      </c>
      <c r="AN352" s="78">
        <v>25142.999999999996</v>
      </c>
      <c r="AO352" s="74">
        <v>117545.28311456599</v>
      </c>
    </row>
    <row r="353" spans="1:41" x14ac:dyDescent="0.25">
      <c r="A353" s="70">
        <v>40</v>
      </c>
      <c r="B353" s="67" t="s">
        <v>80</v>
      </c>
      <c r="C353" s="65">
        <v>420</v>
      </c>
      <c r="D353" s="65" t="s">
        <v>383</v>
      </c>
      <c r="E353" s="65">
        <v>1</v>
      </c>
      <c r="F353" s="65" t="s">
        <v>52</v>
      </c>
      <c r="G353" s="66" t="s">
        <v>121</v>
      </c>
      <c r="H353" s="66" t="s">
        <v>391</v>
      </c>
      <c r="I353" s="66" t="s">
        <v>392</v>
      </c>
      <c r="J353" s="67">
        <v>12</v>
      </c>
      <c r="K353" s="100">
        <v>1</v>
      </c>
      <c r="L353" s="67" t="s">
        <v>51</v>
      </c>
      <c r="M353" s="82" t="s">
        <v>51</v>
      </c>
      <c r="N353" s="77">
        <v>338</v>
      </c>
      <c r="O353" s="68">
        <v>21</v>
      </c>
      <c r="P353" s="68">
        <v>111</v>
      </c>
      <c r="Q353" s="78">
        <v>470</v>
      </c>
      <c r="R353" s="77">
        <v>3714.093876947883</v>
      </c>
      <c r="S353" s="68">
        <v>27.491532958997009</v>
      </c>
      <c r="T353" s="68">
        <v>147.1864585553212</v>
      </c>
      <c r="U353" s="78">
        <v>3888.7718684622014</v>
      </c>
      <c r="V353" s="77">
        <v>0</v>
      </c>
      <c r="W353" s="68">
        <v>29.956124902228293</v>
      </c>
      <c r="X353" s="68">
        <v>1.459708165394715</v>
      </c>
      <c r="Y353" s="78">
        <v>31.415833067623009</v>
      </c>
      <c r="Z353" s="77">
        <v>0</v>
      </c>
      <c r="AA353" s="68">
        <v>43.17275222335708</v>
      </c>
      <c r="AB353" s="68">
        <v>25.502534110662694</v>
      </c>
      <c r="AC353" s="78">
        <v>68.675286334019773</v>
      </c>
      <c r="AD353" s="77">
        <v>1111.9015985942656</v>
      </c>
      <c r="AE353" s="68">
        <v>10.257081974816389</v>
      </c>
      <c r="AF353" s="68">
        <v>41.307324561975001</v>
      </c>
      <c r="AG353" s="78">
        <v>1163.466005131057</v>
      </c>
      <c r="AH353" s="77">
        <v>2361.3514678781125</v>
      </c>
      <c r="AI353" s="68">
        <v>0</v>
      </c>
      <c r="AJ353" s="78">
        <v>2361.3514678781125</v>
      </c>
      <c r="AK353" s="77">
        <v>0</v>
      </c>
      <c r="AL353" s="68">
        <v>0</v>
      </c>
      <c r="AM353" s="68">
        <v>2044.4999999999998</v>
      </c>
      <c r="AN353" s="78">
        <v>2044.4999999999998</v>
      </c>
      <c r="AO353" s="74">
        <v>9558.1804608730126</v>
      </c>
    </row>
    <row r="354" spans="1:41" x14ac:dyDescent="0.25">
      <c r="A354" s="70">
        <v>40</v>
      </c>
      <c r="B354" s="67" t="s">
        <v>80</v>
      </c>
      <c r="C354" s="65">
        <v>420</v>
      </c>
      <c r="D354" s="65" t="s">
        <v>383</v>
      </c>
      <c r="E354" s="65">
        <v>1</v>
      </c>
      <c r="F354" s="66" t="s">
        <v>52</v>
      </c>
      <c r="G354" s="66" t="s">
        <v>121</v>
      </c>
      <c r="H354" s="66" t="s">
        <v>393</v>
      </c>
      <c r="I354" s="66" t="s">
        <v>394</v>
      </c>
      <c r="J354" s="67">
        <v>12</v>
      </c>
      <c r="K354" s="100">
        <v>1</v>
      </c>
      <c r="L354" s="67" t="s">
        <v>51</v>
      </c>
      <c r="M354" s="82" t="s">
        <v>51</v>
      </c>
      <c r="N354" s="77">
        <v>122</v>
      </c>
      <c r="O354" s="68">
        <v>7</v>
      </c>
      <c r="P354" s="68">
        <v>40</v>
      </c>
      <c r="Q354" s="78">
        <v>169</v>
      </c>
      <c r="R354" s="77">
        <v>1335.4933302216857</v>
      </c>
      <c r="S354" s="68">
        <v>9.8852533405755203</v>
      </c>
      <c r="T354" s="68">
        <v>52.924492544360163</v>
      </c>
      <c r="U354" s="78">
        <v>1398.3030761066213</v>
      </c>
      <c r="V354" s="77">
        <v>0</v>
      </c>
      <c r="W354" s="68">
        <v>10.771457677609748</v>
      </c>
      <c r="X354" s="68">
        <v>0.52487378713129107</v>
      </c>
      <c r="Y354" s="78">
        <v>11.296331464741039</v>
      </c>
      <c r="Z354" s="77">
        <v>0</v>
      </c>
      <c r="AA354" s="68">
        <v>15.523819416483716</v>
      </c>
      <c r="AB354" s="68">
        <v>9.1700601376638193</v>
      </c>
      <c r="AC354" s="78">
        <v>24.693879554147536</v>
      </c>
      <c r="AD354" s="77">
        <v>399.81142587751253</v>
      </c>
      <c r="AE354" s="68">
        <v>3.6881847951999358</v>
      </c>
      <c r="AF354" s="68">
        <v>14.85305925739101</v>
      </c>
      <c r="AG354" s="78">
        <v>418.3526699301035</v>
      </c>
      <c r="AH354" s="77">
        <v>849.08169802425755</v>
      </c>
      <c r="AI354" s="68">
        <v>0</v>
      </c>
      <c r="AJ354" s="78">
        <v>849.08169802425755</v>
      </c>
      <c r="AK354" s="77">
        <v>0</v>
      </c>
      <c r="AL354" s="68">
        <v>0</v>
      </c>
      <c r="AM354" s="68">
        <v>735.15</v>
      </c>
      <c r="AN354" s="78">
        <v>735.15</v>
      </c>
      <c r="AO354" s="74">
        <v>3436.8776550798711</v>
      </c>
    </row>
    <row r="355" spans="1:41" x14ac:dyDescent="0.25">
      <c r="A355" s="70">
        <v>40</v>
      </c>
      <c r="B355" s="67" t="s">
        <v>80</v>
      </c>
      <c r="C355" s="65">
        <v>420</v>
      </c>
      <c r="D355" s="65" t="s">
        <v>383</v>
      </c>
      <c r="E355" s="65">
        <v>1</v>
      </c>
      <c r="F355" s="65" t="s">
        <v>52</v>
      </c>
      <c r="G355" s="66" t="s">
        <v>395</v>
      </c>
      <c r="H355" s="66" t="s">
        <v>396</v>
      </c>
      <c r="I355" s="66" t="s">
        <v>397</v>
      </c>
      <c r="J355" s="67">
        <v>12</v>
      </c>
      <c r="K355" s="100">
        <v>1</v>
      </c>
      <c r="L355" s="67" t="s">
        <v>51</v>
      </c>
      <c r="M355" s="82" t="s">
        <v>51</v>
      </c>
      <c r="N355" s="77">
        <v>503</v>
      </c>
      <c r="O355" s="68">
        <v>31</v>
      </c>
      <c r="P355" s="68">
        <v>165</v>
      </c>
      <c r="Q355" s="78">
        <v>699</v>
      </c>
      <c r="R355" s="77">
        <v>5523.726851035256</v>
      </c>
      <c r="S355" s="68">
        <v>40.886343698593414</v>
      </c>
      <c r="T355" s="68">
        <v>218.90071176631807</v>
      </c>
      <c r="U355" s="78">
        <v>5783.5139065001667</v>
      </c>
      <c r="V355" s="77">
        <v>0</v>
      </c>
      <c r="W355" s="68">
        <v>44.551768737569304</v>
      </c>
      <c r="X355" s="68">
        <v>2.1709276757678846</v>
      </c>
      <c r="Y355" s="78">
        <v>46.722696413337189</v>
      </c>
      <c r="Z355" s="77">
        <v>0</v>
      </c>
      <c r="AA355" s="68">
        <v>64.207986817290632</v>
      </c>
      <c r="AB355" s="68">
        <v>37.928236900751536</v>
      </c>
      <c r="AC355" s="78">
        <v>102.13622371804217</v>
      </c>
      <c r="AD355" s="77">
        <v>1653.6579093987057</v>
      </c>
      <c r="AE355" s="68">
        <v>15.25468149020565</v>
      </c>
      <c r="AF355" s="68">
        <v>61.433659295362816</v>
      </c>
      <c r="AG355" s="78">
        <v>1730.3462501842741</v>
      </c>
      <c r="AH355" s="77">
        <v>3511.8822894612781</v>
      </c>
      <c r="AI355" s="68">
        <v>0</v>
      </c>
      <c r="AJ355" s="78">
        <v>3511.8822894612781</v>
      </c>
      <c r="AK355" s="77">
        <v>0</v>
      </c>
      <c r="AL355" s="68">
        <v>0</v>
      </c>
      <c r="AM355" s="68">
        <v>3040.6499999999996</v>
      </c>
      <c r="AN355" s="78">
        <v>3040.6499999999996</v>
      </c>
      <c r="AO355" s="74">
        <v>14215.251366277098</v>
      </c>
    </row>
    <row r="356" spans="1:41" x14ac:dyDescent="0.25">
      <c r="A356" s="70">
        <v>40</v>
      </c>
      <c r="B356" s="66" t="s">
        <v>80</v>
      </c>
      <c r="C356" s="65">
        <v>420</v>
      </c>
      <c r="D356" s="66" t="s">
        <v>383</v>
      </c>
      <c r="E356" s="65">
        <v>1</v>
      </c>
      <c r="F356" s="66" t="s">
        <v>52</v>
      </c>
      <c r="G356" s="66" t="s">
        <v>386</v>
      </c>
      <c r="H356" s="66" t="s">
        <v>398</v>
      </c>
      <c r="I356" s="66" t="s">
        <v>399</v>
      </c>
      <c r="J356" s="67">
        <v>12</v>
      </c>
      <c r="K356" s="101">
        <v>1</v>
      </c>
      <c r="L356" s="67" t="s">
        <v>51</v>
      </c>
      <c r="M356" s="82" t="s">
        <v>51</v>
      </c>
      <c r="N356" s="77">
        <v>144</v>
      </c>
      <c r="O356" s="68">
        <v>9</v>
      </c>
      <c r="P356" s="68">
        <v>47</v>
      </c>
      <c r="Q356" s="78">
        <v>200</v>
      </c>
      <c r="R356" s="77">
        <v>1580.4654795522906</v>
      </c>
      <c r="S356" s="68">
        <v>11.698524663402983</v>
      </c>
      <c r="T356" s="68">
        <v>62.632535555455817</v>
      </c>
      <c r="U356" s="78">
        <v>1654.7965397711496</v>
      </c>
      <c r="V356" s="77">
        <v>0</v>
      </c>
      <c r="W356" s="68">
        <v>12.747287192437572</v>
      </c>
      <c r="X356" s="68">
        <v>0.62115241080626171</v>
      </c>
      <c r="Y356" s="78">
        <v>13.368439603243834</v>
      </c>
      <c r="Z356" s="77">
        <v>0</v>
      </c>
      <c r="AA356" s="68">
        <v>18.371383924832799</v>
      </c>
      <c r="AB356" s="68">
        <v>10.852142174750082</v>
      </c>
      <c r="AC356" s="78">
        <v>29.22352609958288</v>
      </c>
      <c r="AD356" s="77">
        <v>473.1496164230918</v>
      </c>
      <c r="AE356" s="68">
        <v>4.3647157339644211</v>
      </c>
      <c r="AF356" s="68">
        <v>17.577584919989363</v>
      </c>
      <c r="AG356" s="78">
        <v>495.09191707704559</v>
      </c>
      <c r="AH356" s="77">
        <v>1004.8304118630267</v>
      </c>
      <c r="AI356" s="68">
        <v>0</v>
      </c>
      <c r="AJ356" s="78">
        <v>1004.8304118630267</v>
      </c>
      <c r="AK356" s="77">
        <v>0</v>
      </c>
      <c r="AL356" s="68">
        <v>0</v>
      </c>
      <c r="AM356" s="68">
        <v>869.99999999999989</v>
      </c>
      <c r="AN356" s="78">
        <v>869.99999999999989</v>
      </c>
      <c r="AO356" s="74">
        <v>4067.3108344140483</v>
      </c>
    </row>
    <row r="357" spans="1:41" x14ac:dyDescent="0.25">
      <c r="A357" s="70">
        <v>40</v>
      </c>
      <c r="B357" s="67" t="s">
        <v>80</v>
      </c>
      <c r="C357" s="65">
        <v>420</v>
      </c>
      <c r="D357" s="65" t="s">
        <v>383</v>
      </c>
      <c r="E357" s="65">
        <v>1</v>
      </c>
      <c r="F357" s="66" t="s">
        <v>52</v>
      </c>
      <c r="G357" s="67" t="s">
        <v>386</v>
      </c>
      <c r="H357" s="67" t="s">
        <v>400</v>
      </c>
      <c r="I357" s="67" t="s">
        <v>401</v>
      </c>
      <c r="J357" s="67">
        <v>12</v>
      </c>
      <c r="K357" s="100">
        <v>1</v>
      </c>
      <c r="L357" s="67" t="s">
        <v>51</v>
      </c>
      <c r="M357" s="82" t="s">
        <v>51</v>
      </c>
      <c r="N357" s="77">
        <v>104</v>
      </c>
      <c r="O357" s="68">
        <v>6</v>
      </c>
      <c r="P357" s="68">
        <v>34</v>
      </c>
      <c r="Q357" s="78">
        <v>144</v>
      </c>
      <c r="R357" s="77">
        <v>1137.9351452776493</v>
      </c>
      <c r="S357" s="68">
        <v>8.4229377576501463</v>
      </c>
      <c r="T357" s="68">
        <v>45.095425599928191</v>
      </c>
      <c r="U357" s="78">
        <v>1191.4535086352275</v>
      </c>
      <c r="V357" s="77">
        <v>0</v>
      </c>
      <c r="W357" s="68">
        <v>9.1780467785550499</v>
      </c>
      <c r="X357" s="68">
        <v>0.44722973578050845</v>
      </c>
      <c r="Y357" s="78">
        <v>9.6252765143355585</v>
      </c>
      <c r="Z357" s="77">
        <v>0</v>
      </c>
      <c r="AA357" s="68">
        <v>13.227396425879615</v>
      </c>
      <c r="AB357" s="68">
        <v>7.8135423658200596</v>
      </c>
      <c r="AC357" s="78">
        <v>21.040938791699674</v>
      </c>
      <c r="AD357" s="77">
        <v>340.66772382462602</v>
      </c>
      <c r="AE357" s="68">
        <v>3.1425953284543828</v>
      </c>
      <c r="AF357" s="68">
        <v>12.655861142392341</v>
      </c>
      <c r="AG357" s="78">
        <v>356.46618029547272</v>
      </c>
      <c r="AH357" s="77">
        <v>723.47789654137921</v>
      </c>
      <c r="AI357" s="68">
        <v>0</v>
      </c>
      <c r="AJ357" s="78">
        <v>723.47789654137921</v>
      </c>
      <c r="AK357" s="77">
        <v>0</v>
      </c>
      <c r="AL357" s="68">
        <v>0</v>
      </c>
      <c r="AM357" s="68">
        <v>626.4</v>
      </c>
      <c r="AN357" s="78">
        <v>626.4</v>
      </c>
      <c r="AO357" s="74">
        <v>2928.463800778115</v>
      </c>
    </row>
    <row r="358" spans="1:41" x14ac:dyDescent="0.25">
      <c r="A358" s="70">
        <v>40</v>
      </c>
      <c r="B358" s="67" t="s">
        <v>80</v>
      </c>
      <c r="C358" s="65">
        <v>420</v>
      </c>
      <c r="D358" s="65" t="s">
        <v>383</v>
      </c>
      <c r="E358" s="65">
        <v>1</v>
      </c>
      <c r="F358" s="66" t="s">
        <v>52</v>
      </c>
      <c r="G358" s="67" t="s">
        <v>121</v>
      </c>
      <c r="H358" s="67" t="s">
        <v>402</v>
      </c>
      <c r="I358" s="67" t="s">
        <v>403</v>
      </c>
      <c r="J358" s="67">
        <v>12</v>
      </c>
      <c r="K358" s="100">
        <v>1</v>
      </c>
      <c r="L358" s="67" t="s">
        <v>51</v>
      </c>
      <c r="M358" s="82" t="s">
        <v>51</v>
      </c>
      <c r="N358" s="77">
        <v>67</v>
      </c>
      <c r="O358" s="68">
        <v>4</v>
      </c>
      <c r="P358" s="68">
        <v>22</v>
      </c>
      <c r="Q358" s="78">
        <v>93</v>
      </c>
      <c r="R358" s="77">
        <v>734.91644799181518</v>
      </c>
      <c r="S358" s="68">
        <v>5.4398139684823867</v>
      </c>
      <c r="T358" s="68">
        <v>29.124129033286959</v>
      </c>
      <c r="U358" s="78">
        <v>769.48039099358459</v>
      </c>
      <c r="V358" s="77">
        <v>0</v>
      </c>
      <c r="W358" s="68">
        <v>5.9274885444834702</v>
      </c>
      <c r="X358" s="68">
        <v>0.28883587102491171</v>
      </c>
      <c r="Y358" s="78">
        <v>6.2163244155083817</v>
      </c>
      <c r="Z358" s="77">
        <v>0</v>
      </c>
      <c r="AA358" s="68">
        <v>8.5426935250472518</v>
      </c>
      <c r="AB358" s="68">
        <v>5.046246111258788</v>
      </c>
      <c r="AC358" s="78">
        <v>13.588939636306041</v>
      </c>
      <c r="AD358" s="77">
        <v>220.01457163673768</v>
      </c>
      <c r="AE358" s="68">
        <v>2.0295928162934556</v>
      </c>
      <c r="AF358" s="68">
        <v>8.1735769877950535</v>
      </c>
      <c r="AG358" s="78">
        <v>230.21774144082619</v>
      </c>
      <c r="AH358" s="77">
        <v>467.24614151630743</v>
      </c>
      <c r="AI358" s="68">
        <v>0</v>
      </c>
      <c r="AJ358" s="78">
        <v>467.24614151630743</v>
      </c>
      <c r="AK358" s="77">
        <v>0</v>
      </c>
      <c r="AL358" s="68">
        <v>0</v>
      </c>
      <c r="AM358" s="68">
        <v>404.54999999999995</v>
      </c>
      <c r="AN358" s="78">
        <v>404.54999999999995</v>
      </c>
      <c r="AO358" s="74">
        <v>1891.2995380025327</v>
      </c>
    </row>
    <row r="359" spans="1:41" x14ac:dyDescent="0.25">
      <c r="A359" s="70">
        <v>40</v>
      </c>
      <c r="B359" s="67" t="s">
        <v>80</v>
      </c>
      <c r="C359" s="65">
        <v>420</v>
      </c>
      <c r="D359" s="65" t="s">
        <v>383</v>
      </c>
      <c r="E359" s="65">
        <v>1</v>
      </c>
      <c r="F359" s="67" t="s">
        <v>52</v>
      </c>
      <c r="G359" s="67" t="s">
        <v>386</v>
      </c>
      <c r="H359" s="67" t="s">
        <v>404</v>
      </c>
      <c r="I359" s="67">
        <v>44503</v>
      </c>
      <c r="J359" s="67">
        <v>12</v>
      </c>
      <c r="K359" s="100">
        <v>1</v>
      </c>
      <c r="L359" s="67" t="s">
        <v>51</v>
      </c>
      <c r="M359" s="82" t="s">
        <v>51</v>
      </c>
      <c r="N359" s="77">
        <v>106</v>
      </c>
      <c r="O359" s="68">
        <v>6</v>
      </c>
      <c r="P359" s="68">
        <v>34</v>
      </c>
      <c r="Q359" s="78">
        <v>146</v>
      </c>
      <c r="R359" s="77">
        <v>1153.7398000731723</v>
      </c>
      <c r="S359" s="68">
        <v>8.5399230042841765</v>
      </c>
      <c r="T359" s="68">
        <v>45.721750955482754</v>
      </c>
      <c r="U359" s="78">
        <v>1208.0014740329393</v>
      </c>
      <c r="V359" s="77">
        <v>0</v>
      </c>
      <c r="W359" s="68">
        <v>9.3055196504794271</v>
      </c>
      <c r="X359" s="68">
        <v>0.45344125988857109</v>
      </c>
      <c r="Y359" s="78">
        <v>9.758960910367998</v>
      </c>
      <c r="Z359" s="77">
        <v>0</v>
      </c>
      <c r="AA359" s="68">
        <v>13.411110265127943</v>
      </c>
      <c r="AB359" s="68">
        <v>7.9220637875675601</v>
      </c>
      <c r="AC359" s="78">
        <v>21.333174052695504</v>
      </c>
      <c r="AD359" s="77">
        <v>345.399219988857</v>
      </c>
      <c r="AE359" s="68">
        <v>3.1862424857940272</v>
      </c>
      <c r="AF359" s="68">
        <v>12.831636991592235</v>
      </c>
      <c r="AG359" s="78">
        <v>361.41709946624326</v>
      </c>
      <c r="AH359" s="77">
        <v>733.52620066000952</v>
      </c>
      <c r="AI359" s="68">
        <v>0</v>
      </c>
      <c r="AJ359" s="78">
        <v>733.52620066000952</v>
      </c>
      <c r="AK359" s="77">
        <v>0</v>
      </c>
      <c r="AL359" s="68">
        <v>0</v>
      </c>
      <c r="AM359" s="68">
        <v>635.09999999999991</v>
      </c>
      <c r="AN359" s="78">
        <v>635.09999999999991</v>
      </c>
      <c r="AO359" s="74">
        <v>2969.1369091222555</v>
      </c>
    </row>
    <row r="360" spans="1:41" x14ac:dyDescent="0.25">
      <c r="A360" s="70">
        <v>40</v>
      </c>
      <c r="B360" s="66" t="s">
        <v>80</v>
      </c>
      <c r="C360" s="65">
        <v>420</v>
      </c>
      <c r="D360" s="66" t="s">
        <v>383</v>
      </c>
      <c r="E360" s="65">
        <v>1</v>
      </c>
      <c r="F360" s="66" t="s">
        <v>52</v>
      </c>
      <c r="G360" s="66" t="s">
        <v>119</v>
      </c>
      <c r="H360" s="66" t="s">
        <v>405</v>
      </c>
      <c r="I360" s="66" t="s">
        <v>406</v>
      </c>
      <c r="J360" s="67">
        <v>12</v>
      </c>
      <c r="K360" s="101">
        <v>1</v>
      </c>
      <c r="L360" s="67" t="s">
        <v>51</v>
      </c>
      <c r="M360" s="82" t="s">
        <v>51</v>
      </c>
      <c r="N360" s="77">
        <v>323</v>
      </c>
      <c r="O360" s="68">
        <v>20</v>
      </c>
      <c r="P360" s="68">
        <v>106</v>
      </c>
      <c r="Q360" s="78">
        <v>449</v>
      </c>
      <c r="R360" s="77">
        <v>3548.1450015948926</v>
      </c>
      <c r="S360" s="68">
        <v>26.263187869339696</v>
      </c>
      <c r="T360" s="68">
        <v>140.61004232199832</v>
      </c>
      <c r="U360" s="78">
        <v>3715.0182317862304</v>
      </c>
      <c r="V360" s="77">
        <v>0</v>
      </c>
      <c r="W360" s="68">
        <v>28.617659747022348</v>
      </c>
      <c r="X360" s="68">
        <v>1.3944871622600574</v>
      </c>
      <c r="Y360" s="78">
        <v>30.012146909282404</v>
      </c>
      <c r="Z360" s="77">
        <v>0</v>
      </c>
      <c r="AA360" s="68">
        <v>41.243756911249633</v>
      </c>
      <c r="AB360" s="68">
        <v>24.363059182313933</v>
      </c>
      <c r="AC360" s="78">
        <v>65.606816093563566</v>
      </c>
      <c r="AD360" s="77">
        <v>1062.220888869841</v>
      </c>
      <c r="AE360" s="68">
        <v>9.7987868227501256</v>
      </c>
      <c r="AF360" s="68">
        <v>39.461678145376119</v>
      </c>
      <c r="AG360" s="78">
        <v>1111.4813538379672</v>
      </c>
      <c r="AH360" s="77">
        <v>2255.8442746324949</v>
      </c>
      <c r="AI360" s="68">
        <v>0</v>
      </c>
      <c r="AJ360" s="78">
        <v>2255.8442746324949</v>
      </c>
      <c r="AK360" s="77">
        <v>0</v>
      </c>
      <c r="AL360" s="68">
        <v>0</v>
      </c>
      <c r="AM360" s="68">
        <v>1953.1499999999999</v>
      </c>
      <c r="AN360" s="78">
        <v>1953.1499999999999</v>
      </c>
      <c r="AO360" s="74">
        <v>9131.1128232595383</v>
      </c>
    </row>
    <row r="361" spans="1:41" x14ac:dyDescent="0.25">
      <c r="A361" s="70">
        <v>40</v>
      </c>
      <c r="B361" s="67" t="s">
        <v>80</v>
      </c>
      <c r="C361" s="65">
        <v>420</v>
      </c>
      <c r="D361" s="65" t="s">
        <v>383</v>
      </c>
      <c r="E361" s="65" t="s">
        <v>65</v>
      </c>
      <c r="F361" s="66" t="s">
        <v>52</v>
      </c>
      <c r="G361" s="67" t="s">
        <v>128</v>
      </c>
      <c r="H361" s="67" t="s">
        <v>129</v>
      </c>
      <c r="I361" s="67">
        <v>400001</v>
      </c>
      <c r="J361" s="67">
        <v>12</v>
      </c>
      <c r="K361" s="100">
        <v>1</v>
      </c>
      <c r="L361" s="67" t="s">
        <v>51</v>
      </c>
      <c r="M361" s="82" t="s">
        <v>51</v>
      </c>
      <c r="N361" s="77">
        <v>2351</v>
      </c>
      <c r="O361" s="68">
        <v>587</v>
      </c>
      <c r="P361" s="68">
        <v>768</v>
      </c>
      <c r="Q361" s="78">
        <v>3706</v>
      </c>
      <c r="R361" s="77">
        <v>29286.025336103947</v>
      </c>
      <c r="S361" s="68">
        <v>216.77366201285724</v>
      </c>
      <c r="T361" s="68">
        <v>1160.5808838425964</v>
      </c>
      <c r="U361" s="78">
        <v>30663.379881959401</v>
      </c>
      <c r="V361" s="77">
        <v>0</v>
      </c>
      <c r="W361" s="68">
        <v>236.20723167586817</v>
      </c>
      <c r="X361" s="68">
        <v>11.509954172240029</v>
      </c>
      <c r="Y361" s="78">
        <v>247.71718584810822</v>
      </c>
      <c r="Z361" s="77">
        <v>0</v>
      </c>
      <c r="AA361" s="68">
        <v>340.42174412715178</v>
      </c>
      <c r="AB361" s="68">
        <v>201.09019449811902</v>
      </c>
      <c r="AC361" s="78">
        <v>541.51193862527077</v>
      </c>
      <c r="AD361" s="77">
        <v>8767.4623923198906</v>
      </c>
      <c r="AE361" s="68">
        <v>80.878182550360719</v>
      </c>
      <c r="AF361" s="68">
        <v>325.71264856740288</v>
      </c>
      <c r="AG361" s="78">
        <v>9174.0532234376551</v>
      </c>
      <c r="AH361" s="77">
        <v>18619.507531821884</v>
      </c>
      <c r="AI361" s="68">
        <v>0</v>
      </c>
      <c r="AJ361" s="78">
        <v>18619.507531821884</v>
      </c>
      <c r="AK361" s="77">
        <v>0</v>
      </c>
      <c r="AL361" s="68">
        <v>0</v>
      </c>
      <c r="AM361" s="68">
        <v>16121.099999999999</v>
      </c>
      <c r="AN361" s="78">
        <v>16121.099999999999</v>
      </c>
      <c r="AO361" s="74">
        <v>75367.269761692325</v>
      </c>
    </row>
    <row r="362" spans="1:41" x14ac:dyDescent="0.25">
      <c r="A362" s="70">
        <v>40</v>
      </c>
      <c r="B362" s="67" t="s">
        <v>80</v>
      </c>
      <c r="C362" s="65">
        <v>420</v>
      </c>
      <c r="D362" s="65" t="s">
        <v>383</v>
      </c>
      <c r="E362" s="65" t="s">
        <v>65</v>
      </c>
      <c r="F362" s="66" t="s">
        <v>64</v>
      </c>
      <c r="G362" s="66" t="s">
        <v>107</v>
      </c>
      <c r="H362" s="66" t="s">
        <v>108</v>
      </c>
      <c r="I362" s="66">
        <v>406001</v>
      </c>
      <c r="J362" s="67">
        <v>12</v>
      </c>
      <c r="K362" s="100">
        <v>1</v>
      </c>
      <c r="L362" s="67" t="s">
        <v>51</v>
      </c>
      <c r="M362" s="82" t="s">
        <v>51</v>
      </c>
      <c r="N362" s="77">
        <v>145</v>
      </c>
      <c r="O362" s="68">
        <v>36</v>
      </c>
      <c r="P362" s="68">
        <v>47</v>
      </c>
      <c r="Q362" s="78">
        <v>228</v>
      </c>
      <c r="R362" s="77">
        <v>1205.3831791233315</v>
      </c>
      <c r="S362" s="68">
        <v>13.336318116279399</v>
      </c>
      <c r="T362" s="68">
        <v>71.40109053321963</v>
      </c>
      <c r="U362" s="78">
        <v>1290.1205877728305</v>
      </c>
      <c r="V362" s="77">
        <v>0</v>
      </c>
      <c r="W362" s="68">
        <v>14.531907399378831</v>
      </c>
      <c r="X362" s="68">
        <v>0.70811374831913831</v>
      </c>
      <c r="Y362" s="78">
        <v>15.24002114769797</v>
      </c>
      <c r="Z362" s="77">
        <v>0</v>
      </c>
      <c r="AA362" s="68">
        <v>20.943377674309392</v>
      </c>
      <c r="AB362" s="68">
        <v>12.371442079215093</v>
      </c>
      <c r="AC362" s="78">
        <v>33.314819753524489</v>
      </c>
      <c r="AD362" s="77">
        <v>539.3905627223246</v>
      </c>
      <c r="AE362" s="68">
        <v>4.9757759367194394</v>
      </c>
      <c r="AF362" s="68">
        <v>20.038446808787871</v>
      </c>
      <c r="AG362" s="78">
        <v>564.40478546783186</v>
      </c>
      <c r="AH362" s="77">
        <v>1145.5066695238504</v>
      </c>
      <c r="AI362" s="68">
        <v>0</v>
      </c>
      <c r="AJ362" s="78">
        <v>1145.5066695238504</v>
      </c>
      <c r="AK362" s="77">
        <v>0</v>
      </c>
      <c r="AL362" s="68">
        <v>0</v>
      </c>
      <c r="AM362" s="68">
        <v>991.8</v>
      </c>
      <c r="AN362" s="78">
        <v>991.8</v>
      </c>
      <c r="AO362" s="74">
        <v>4040.3868836657348</v>
      </c>
    </row>
    <row r="363" spans="1:41" x14ac:dyDescent="0.25">
      <c r="A363" s="70">
        <v>40</v>
      </c>
      <c r="B363" s="67" t="s">
        <v>80</v>
      </c>
      <c r="C363" s="65">
        <v>420</v>
      </c>
      <c r="D363" s="65" t="s">
        <v>383</v>
      </c>
      <c r="E363" s="65" t="s">
        <v>65</v>
      </c>
      <c r="F363" s="66" t="s">
        <v>52</v>
      </c>
      <c r="G363" s="67" t="s">
        <v>109</v>
      </c>
      <c r="H363" s="67" t="s">
        <v>156</v>
      </c>
      <c r="I363" s="67">
        <v>407060</v>
      </c>
      <c r="J363" s="67">
        <v>12</v>
      </c>
      <c r="K363" s="100">
        <v>1</v>
      </c>
      <c r="L363" s="67" t="s">
        <v>51</v>
      </c>
      <c r="M363" s="82" t="s">
        <v>51</v>
      </c>
      <c r="N363" s="77">
        <v>761</v>
      </c>
      <c r="O363" s="68">
        <v>190</v>
      </c>
      <c r="P363" s="68">
        <v>249</v>
      </c>
      <c r="Q363" s="78">
        <v>1200</v>
      </c>
      <c r="R363" s="77">
        <v>9482.7928773137446</v>
      </c>
      <c r="S363" s="68">
        <v>70.191147980417895</v>
      </c>
      <c r="T363" s="68">
        <v>375.79521333273493</v>
      </c>
      <c r="U363" s="78">
        <v>9928.7792386268975</v>
      </c>
      <c r="V363" s="77">
        <v>0</v>
      </c>
      <c r="W363" s="68">
        <v>76.483723154625423</v>
      </c>
      <c r="X363" s="68">
        <v>3.7269144648375701</v>
      </c>
      <c r="Y363" s="78">
        <v>80.210637619463</v>
      </c>
      <c r="Z363" s="77">
        <v>0</v>
      </c>
      <c r="AA363" s="68">
        <v>110.22830354899679</v>
      </c>
      <c r="AB363" s="68">
        <v>65.112853048500483</v>
      </c>
      <c r="AC363" s="78">
        <v>175.34115659749727</v>
      </c>
      <c r="AD363" s="77">
        <v>2838.8976985385502</v>
      </c>
      <c r="AE363" s="68">
        <v>26.188294403786525</v>
      </c>
      <c r="AF363" s="68">
        <v>105.46550951993618</v>
      </c>
      <c r="AG363" s="78">
        <v>2970.5515024622728</v>
      </c>
      <c r="AH363" s="77">
        <v>6028.9824711781594</v>
      </c>
      <c r="AI363" s="68">
        <v>0</v>
      </c>
      <c r="AJ363" s="78">
        <v>6028.9824711781594</v>
      </c>
      <c r="AK363" s="77">
        <v>0</v>
      </c>
      <c r="AL363" s="68">
        <v>0</v>
      </c>
      <c r="AM363" s="68">
        <v>5220</v>
      </c>
      <c r="AN363" s="78">
        <v>5220</v>
      </c>
      <c r="AO363" s="74">
        <v>24403.865006484288</v>
      </c>
    </row>
    <row r="364" spans="1:41" x14ac:dyDescent="0.25">
      <c r="A364" s="70">
        <v>40</v>
      </c>
      <c r="B364" s="67" t="s">
        <v>80</v>
      </c>
      <c r="C364" s="65">
        <v>420</v>
      </c>
      <c r="D364" s="65" t="s">
        <v>383</v>
      </c>
      <c r="E364" s="65" t="s">
        <v>65</v>
      </c>
      <c r="F364" s="66" t="s">
        <v>52</v>
      </c>
      <c r="G364" s="66" t="s">
        <v>168</v>
      </c>
      <c r="H364" s="66" t="s">
        <v>390</v>
      </c>
      <c r="I364" s="66">
        <v>407700</v>
      </c>
      <c r="J364" s="67">
        <v>12</v>
      </c>
      <c r="K364" s="100">
        <v>1</v>
      </c>
      <c r="L364" s="67" t="s">
        <v>51</v>
      </c>
      <c r="M364" s="82" t="s">
        <v>51</v>
      </c>
      <c r="N364" s="77">
        <v>178</v>
      </c>
      <c r="O364" s="68">
        <v>44</v>
      </c>
      <c r="P364" s="68">
        <v>58</v>
      </c>
      <c r="Q364" s="78">
        <v>280</v>
      </c>
      <c r="R364" s="77">
        <v>2212.6516713732071</v>
      </c>
      <c r="S364" s="68">
        <v>16.377934528764175</v>
      </c>
      <c r="T364" s="68">
        <v>87.685549777638144</v>
      </c>
      <c r="U364" s="78">
        <v>2316.7151556796098</v>
      </c>
      <c r="V364" s="77">
        <v>0</v>
      </c>
      <c r="W364" s="68">
        <v>17.846202069412598</v>
      </c>
      <c r="X364" s="68">
        <v>0.86961337512876635</v>
      </c>
      <c r="Y364" s="78">
        <v>18.715815444541363</v>
      </c>
      <c r="Z364" s="77">
        <v>0</v>
      </c>
      <c r="AA364" s="68">
        <v>25.719937494765915</v>
      </c>
      <c r="AB364" s="68">
        <v>15.192999044650113</v>
      </c>
      <c r="AC364" s="78">
        <v>40.91293653941603</v>
      </c>
      <c r="AD364" s="77">
        <v>662.40946299232849</v>
      </c>
      <c r="AE364" s="68">
        <v>6.1106020275501889</v>
      </c>
      <c r="AF364" s="68">
        <v>24.608618887985106</v>
      </c>
      <c r="AG364" s="78">
        <v>693.12868390786377</v>
      </c>
      <c r="AH364" s="77">
        <v>1406.7625766082374</v>
      </c>
      <c r="AI364" s="68">
        <v>0</v>
      </c>
      <c r="AJ364" s="78">
        <v>1406.7625766082374</v>
      </c>
      <c r="AK364" s="77">
        <v>0</v>
      </c>
      <c r="AL364" s="68">
        <v>0</v>
      </c>
      <c r="AM364" s="68">
        <v>1218</v>
      </c>
      <c r="AN364" s="78">
        <v>1218</v>
      </c>
      <c r="AO364" s="74">
        <v>5694.2351681796681</v>
      </c>
    </row>
    <row r="365" spans="1:41" x14ac:dyDescent="0.25">
      <c r="A365" s="70">
        <v>40</v>
      </c>
      <c r="B365" s="66" t="s">
        <v>80</v>
      </c>
      <c r="C365" s="65">
        <v>420</v>
      </c>
      <c r="D365" s="66" t="s">
        <v>383</v>
      </c>
      <c r="E365" s="65" t="s">
        <v>65</v>
      </c>
      <c r="F365" s="66" t="s">
        <v>52</v>
      </c>
      <c r="G365" s="66" t="s">
        <v>121</v>
      </c>
      <c r="H365" s="66" t="s">
        <v>391</v>
      </c>
      <c r="I365" s="66" t="s">
        <v>392</v>
      </c>
      <c r="J365" s="67">
        <v>12</v>
      </c>
      <c r="K365" s="101">
        <v>1</v>
      </c>
      <c r="L365" s="67" t="s">
        <v>51</v>
      </c>
      <c r="M365" s="82" t="s">
        <v>51</v>
      </c>
      <c r="N365" s="77">
        <v>138</v>
      </c>
      <c r="O365" s="68">
        <v>34</v>
      </c>
      <c r="P365" s="68">
        <v>45</v>
      </c>
      <c r="Q365" s="78">
        <v>217</v>
      </c>
      <c r="R365" s="77">
        <v>1714.8050453142355</v>
      </c>
      <c r="S365" s="68">
        <v>12.692899259792236</v>
      </c>
      <c r="T365" s="68">
        <v>67.956301077669565</v>
      </c>
      <c r="U365" s="78">
        <v>1795.4542456516974</v>
      </c>
      <c r="V365" s="77">
        <v>0</v>
      </c>
      <c r="W365" s="68">
        <v>13.830806603794764</v>
      </c>
      <c r="X365" s="68">
        <v>0.67395036572479394</v>
      </c>
      <c r="Y365" s="78">
        <v>14.504756969519558</v>
      </c>
      <c r="Z365" s="77">
        <v>0</v>
      </c>
      <c r="AA365" s="68">
        <v>19.932951558443587</v>
      </c>
      <c r="AB365" s="68">
        <v>11.77457425960384</v>
      </c>
      <c r="AC365" s="78">
        <v>31.707525818047429</v>
      </c>
      <c r="AD365" s="77">
        <v>513.36733381905458</v>
      </c>
      <c r="AE365" s="68">
        <v>4.7357165713513973</v>
      </c>
      <c r="AF365" s="68">
        <v>19.07167963818846</v>
      </c>
      <c r="AG365" s="78">
        <v>537.17473002859447</v>
      </c>
      <c r="AH365" s="77">
        <v>1090.2409968713839</v>
      </c>
      <c r="AI365" s="68">
        <v>0</v>
      </c>
      <c r="AJ365" s="78">
        <v>1090.2409968713839</v>
      </c>
      <c r="AK365" s="77">
        <v>0</v>
      </c>
      <c r="AL365" s="68">
        <v>0</v>
      </c>
      <c r="AM365" s="68">
        <v>943.94999999999993</v>
      </c>
      <c r="AN365" s="78">
        <v>943.94999999999993</v>
      </c>
      <c r="AO365" s="74">
        <v>4413.0322553392434</v>
      </c>
    </row>
    <row r="366" spans="1:41" x14ac:dyDescent="0.25">
      <c r="A366" s="70">
        <v>40</v>
      </c>
      <c r="B366" s="67" t="s">
        <v>80</v>
      </c>
      <c r="C366" s="65">
        <v>420</v>
      </c>
      <c r="D366" s="65" t="s">
        <v>383</v>
      </c>
      <c r="E366" s="65" t="s">
        <v>65</v>
      </c>
      <c r="F366" s="66" t="s">
        <v>64</v>
      </c>
      <c r="G366" s="67" t="s">
        <v>395</v>
      </c>
      <c r="H366" s="67" t="s">
        <v>396</v>
      </c>
      <c r="I366" s="67" t="s">
        <v>397</v>
      </c>
      <c r="J366" s="67">
        <v>12</v>
      </c>
      <c r="K366" s="100">
        <v>1</v>
      </c>
      <c r="L366" s="67" t="s">
        <v>51</v>
      </c>
      <c r="M366" s="82" t="s">
        <v>51</v>
      </c>
      <c r="N366" s="77">
        <v>104</v>
      </c>
      <c r="O366" s="68">
        <v>26</v>
      </c>
      <c r="P366" s="68">
        <v>34</v>
      </c>
      <c r="Q366" s="78">
        <v>164</v>
      </c>
      <c r="R366" s="77">
        <v>867.03000603608064</v>
      </c>
      <c r="S366" s="68">
        <v>9.5927902239904448</v>
      </c>
      <c r="T366" s="68">
        <v>51.358679155473773</v>
      </c>
      <c r="U366" s="78">
        <v>927.98147541554476</v>
      </c>
      <c r="V366" s="77">
        <v>0</v>
      </c>
      <c r="W366" s="68">
        <v>10.452775497798807</v>
      </c>
      <c r="X366" s="68">
        <v>0.50934497686113456</v>
      </c>
      <c r="Y366" s="78">
        <v>10.962120474659942</v>
      </c>
      <c r="Z366" s="77">
        <v>0</v>
      </c>
      <c r="AA366" s="68">
        <v>15.064534818362894</v>
      </c>
      <c r="AB366" s="68">
        <v>8.8987565832950679</v>
      </c>
      <c r="AC366" s="78">
        <v>23.963291401657962</v>
      </c>
      <c r="AD366" s="77">
        <v>387.98268546693527</v>
      </c>
      <c r="AE366" s="68">
        <v>3.5790669018508248</v>
      </c>
      <c r="AF366" s="68">
        <v>14.413619634391278</v>
      </c>
      <c r="AG366" s="78">
        <v>405.97537200317737</v>
      </c>
      <c r="AH366" s="77">
        <v>823.96093772768188</v>
      </c>
      <c r="AI366" s="68">
        <v>0</v>
      </c>
      <c r="AJ366" s="78">
        <v>823.96093772768188</v>
      </c>
      <c r="AK366" s="77">
        <v>0</v>
      </c>
      <c r="AL366" s="68">
        <v>0</v>
      </c>
      <c r="AM366" s="68">
        <v>713.4</v>
      </c>
      <c r="AN366" s="78">
        <v>713.4</v>
      </c>
      <c r="AO366" s="74">
        <v>2906.2431970227217</v>
      </c>
    </row>
    <row r="367" spans="1:41" x14ac:dyDescent="0.25">
      <c r="A367" s="70">
        <v>91</v>
      </c>
      <c r="B367" s="67" t="s">
        <v>241</v>
      </c>
      <c r="C367" s="65">
        <v>424</v>
      </c>
      <c r="D367" s="65" t="s">
        <v>407</v>
      </c>
      <c r="E367" s="65">
        <v>1</v>
      </c>
      <c r="F367" s="66" t="s">
        <v>52</v>
      </c>
      <c r="G367" s="67" t="s">
        <v>345</v>
      </c>
      <c r="H367" s="67" t="s">
        <v>348</v>
      </c>
      <c r="I367" s="67" t="s">
        <v>408</v>
      </c>
      <c r="J367" s="67">
        <v>12</v>
      </c>
      <c r="K367" s="100">
        <v>2</v>
      </c>
      <c r="L367" s="67" t="s">
        <v>51</v>
      </c>
      <c r="M367" s="82" t="s">
        <v>51</v>
      </c>
      <c r="N367" s="77">
        <v>75</v>
      </c>
      <c r="O367" s="68">
        <v>4</v>
      </c>
      <c r="P367" s="68">
        <v>17</v>
      </c>
      <c r="Q367" s="78">
        <v>96</v>
      </c>
      <c r="R367" s="77">
        <v>758.62343018509955</v>
      </c>
      <c r="S367" s="68">
        <v>5.615291838433432</v>
      </c>
      <c r="T367" s="68">
        <v>30.063617066618793</v>
      </c>
      <c r="U367" s="78">
        <v>794.3023390901518</v>
      </c>
      <c r="V367" s="77">
        <v>0</v>
      </c>
      <c r="W367" s="68">
        <v>6.1186978523700342</v>
      </c>
      <c r="X367" s="68">
        <v>0.29815315718700564</v>
      </c>
      <c r="Y367" s="78">
        <v>6.4168510095570399</v>
      </c>
      <c r="Z367" s="77">
        <v>0</v>
      </c>
      <c r="AA367" s="68">
        <v>8.8182642839197438</v>
      </c>
      <c r="AB367" s="68">
        <v>5.2090282438800388</v>
      </c>
      <c r="AC367" s="78">
        <v>14.027292527799784</v>
      </c>
      <c r="AD367" s="77">
        <v>239.70037453183519</v>
      </c>
      <c r="AE367" s="68">
        <v>2.0950635523029222</v>
      </c>
      <c r="AF367" s="68">
        <v>8.4372407615948948</v>
      </c>
      <c r="AG367" s="78">
        <v>250.23267884573301</v>
      </c>
      <c r="AH367" s="77">
        <v>0</v>
      </c>
      <c r="AI367" s="68">
        <v>0</v>
      </c>
      <c r="AJ367" s="78">
        <v>0</v>
      </c>
      <c r="AK367" s="77">
        <v>0</v>
      </c>
      <c r="AL367" s="68">
        <v>417.59999999999997</v>
      </c>
      <c r="AM367" s="68">
        <v>0</v>
      </c>
      <c r="AN367" s="78">
        <v>417.59999999999997</v>
      </c>
      <c r="AO367" s="74">
        <v>1482.5791614732416</v>
      </c>
    </row>
    <row r="368" spans="1:41" x14ac:dyDescent="0.25">
      <c r="A368" s="70">
        <v>91</v>
      </c>
      <c r="B368" s="66" t="s">
        <v>241</v>
      </c>
      <c r="C368" s="65">
        <v>424</v>
      </c>
      <c r="D368" s="66" t="s">
        <v>407</v>
      </c>
      <c r="E368" s="65">
        <v>1</v>
      </c>
      <c r="F368" s="66" t="s">
        <v>37</v>
      </c>
      <c r="G368" s="66" t="s">
        <v>345</v>
      </c>
      <c r="H368" s="66" t="s">
        <v>348</v>
      </c>
      <c r="I368" s="66" t="s">
        <v>408</v>
      </c>
      <c r="J368" s="67">
        <v>12</v>
      </c>
      <c r="K368" s="101">
        <v>2</v>
      </c>
      <c r="L368" s="67" t="s">
        <v>51</v>
      </c>
      <c r="M368" s="82" t="s">
        <v>51</v>
      </c>
      <c r="N368" s="77">
        <v>2422</v>
      </c>
      <c r="O368" s="68">
        <v>124</v>
      </c>
      <c r="P368" s="68">
        <v>562</v>
      </c>
      <c r="Q368" s="78">
        <v>3108</v>
      </c>
      <c r="R368" s="77">
        <v>16431.275968049627</v>
      </c>
      <c r="S368" s="68">
        <v>181.79507326928234</v>
      </c>
      <c r="T368" s="68">
        <v>973.30960253178341</v>
      </c>
      <c r="U368" s="78">
        <v>17586.380643850691</v>
      </c>
      <c r="V368" s="77">
        <v>0</v>
      </c>
      <c r="W368" s="68">
        <v>198.09284297047986</v>
      </c>
      <c r="X368" s="68">
        <v>9.6527084639293061</v>
      </c>
      <c r="Y368" s="78">
        <v>207.74555143440918</v>
      </c>
      <c r="Z368" s="77">
        <v>0</v>
      </c>
      <c r="AA368" s="68">
        <v>285.49130619190169</v>
      </c>
      <c r="AB368" s="68">
        <v>168.64228939561627</v>
      </c>
      <c r="AC368" s="78">
        <v>454.13359558751796</v>
      </c>
      <c r="AD368" s="77">
        <v>7760.2996254681648</v>
      </c>
      <c r="AE368" s="68">
        <v>67.827682505807104</v>
      </c>
      <c r="AF368" s="68">
        <v>273.1556696566347</v>
      </c>
      <c r="AG368" s="78">
        <v>8101.2829776306071</v>
      </c>
      <c r="AH368" s="77">
        <v>0</v>
      </c>
      <c r="AI368" s="68">
        <v>0</v>
      </c>
      <c r="AJ368" s="78">
        <v>0</v>
      </c>
      <c r="AK368" s="77">
        <v>0</v>
      </c>
      <c r="AL368" s="68">
        <v>13519.8</v>
      </c>
      <c r="AM368" s="68">
        <v>0</v>
      </c>
      <c r="AN368" s="78">
        <v>13519.8</v>
      </c>
      <c r="AO368" s="74">
        <v>39869.342768503222</v>
      </c>
    </row>
    <row r="369" spans="1:41" x14ac:dyDescent="0.25">
      <c r="A369" s="70">
        <v>91</v>
      </c>
      <c r="B369" s="67" t="s">
        <v>241</v>
      </c>
      <c r="C369" s="65">
        <v>425</v>
      </c>
      <c r="D369" s="65" t="s">
        <v>340</v>
      </c>
      <c r="E369" s="65">
        <v>1</v>
      </c>
      <c r="F369" s="65" t="s">
        <v>37</v>
      </c>
      <c r="G369" s="67" t="s">
        <v>345</v>
      </c>
      <c r="H369" s="66" t="s">
        <v>348</v>
      </c>
      <c r="I369" s="67" t="s">
        <v>349</v>
      </c>
      <c r="J369" s="67">
        <v>12</v>
      </c>
      <c r="K369" s="100">
        <v>2</v>
      </c>
      <c r="L369" s="67" t="s">
        <v>51</v>
      </c>
      <c r="M369" s="82" t="s">
        <v>51</v>
      </c>
      <c r="N369" s="77">
        <v>2578</v>
      </c>
      <c r="O369" s="68">
        <v>58</v>
      </c>
      <c r="P369" s="68">
        <v>421</v>
      </c>
      <c r="Q369" s="78">
        <v>3057</v>
      </c>
      <c r="R369" s="77">
        <v>16161.650783245723</v>
      </c>
      <c r="S369" s="68">
        <v>178.81194948011458</v>
      </c>
      <c r="T369" s="68">
        <v>957.33830596514213</v>
      </c>
      <c r="U369" s="78">
        <v>17297.801038690977</v>
      </c>
      <c r="V369" s="77">
        <v>0</v>
      </c>
      <c r="W369" s="68">
        <v>194.84228473640829</v>
      </c>
      <c r="X369" s="68">
        <v>9.494314599173709</v>
      </c>
      <c r="Y369" s="78">
        <v>204.33659933558201</v>
      </c>
      <c r="Z369" s="77">
        <v>0</v>
      </c>
      <c r="AA369" s="68">
        <v>280.80660329106934</v>
      </c>
      <c r="AB369" s="68">
        <v>165.874993141055</v>
      </c>
      <c r="AC369" s="78">
        <v>446.68159643212437</v>
      </c>
      <c r="AD369" s="77">
        <v>3212.9721341785521</v>
      </c>
      <c r="AE369" s="68">
        <v>66.714679993646172</v>
      </c>
      <c r="AF369" s="68">
        <v>268.67338550203738</v>
      </c>
      <c r="AG369" s="78">
        <v>3548.3601996742359</v>
      </c>
      <c r="AH369" s="77">
        <v>0</v>
      </c>
      <c r="AI369" s="68">
        <v>0</v>
      </c>
      <c r="AJ369" s="78">
        <v>0</v>
      </c>
      <c r="AK369" s="77">
        <v>0</v>
      </c>
      <c r="AL369" s="68">
        <v>13297.949999999999</v>
      </c>
      <c r="AM369" s="68">
        <v>0</v>
      </c>
      <c r="AN369" s="78">
        <v>13297.949999999999</v>
      </c>
      <c r="AO369" s="74">
        <v>34795.129434132919</v>
      </c>
    </row>
    <row r="370" spans="1:41" x14ac:dyDescent="0.25">
      <c r="A370" s="70">
        <v>91</v>
      </c>
      <c r="B370" s="67" t="s">
        <v>241</v>
      </c>
      <c r="C370" s="65">
        <v>425</v>
      </c>
      <c r="D370" s="65" t="s">
        <v>340</v>
      </c>
      <c r="E370" s="65">
        <v>1</v>
      </c>
      <c r="F370" s="65" t="s">
        <v>64</v>
      </c>
      <c r="G370" s="67" t="s">
        <v>345</v>
      </c>
      <c r="H370" s="66" t="s">
        <v>348</v>
      </c>
      <c r="I370" s="67" t="s">
        <v>349</v>
      </c>
      <c r="J370" s="67">
        <v>12</v>
      </c>
      <c r="K370" s="100">
        <v>2</v>
      </c>
      <c r="L370" s="67" t="s">
        <v>51</v>
      </c>
      <c r="M370" s="82" t="s">
        <v>51</v>
      </c>
      <c r="N370" s="77">
        <v>8993</v>
      </c>
      <c r="O370" s="68">
        <v>203</v>
      </c>
      <c r="P370" s="68">
        <v>1467</v>
      </c>
      <c r="Q370" s="78">
        <v>10663</v>
      </c>
      <c r="R370" s="77">
        <v>56372.810697333705</v>
      </c>
      <c r="S370" s="68">
        <v>623.70684242932998</v>
      </c>
      <c r="T370" s="68">
        <v>3339.2536331391275</v>
      </c>
      <c r="U370" s="78">
        <v>60335.771172902168</v>
      </c>
      <c r="V370" s="77">
        <v>0</v>
      </c>
      <c r="W370" s="68">
        <v>679.62161666480904</v>
      </c>
      <c r="X370" s="68">
        <v>33.116740782135842</v>
      </c>
      <c r="Y370" s="78">
        <v>712.73835744694486</v>
      </c>
      <c r="Z370" s="77">
        <v>0</v>
      </c>
      <c r="AA370" s="68">
        <v>979.47033395246069</v>
      </c>
      <c r="AB370" s="68">
        <v>578.58196004680065</v>
      </c>
      <c r="AC370" s="78">
        <v>1558.0522939992613</v>
      </c>
      <c r="AD370" s="77">
        <v>11207.040191935199</v>
      </c>
      <c r="AE370" s="68">
        <v>232.7048193563131</v>
      </c>
      <c r="AF370" s="68">
        <v>937.148940009233</v>
      </c>
      <c r="AG370" s="78">
        <v>12376.893951300744</v>
      </c>
      <c r="AH370" s="77">
        <v>0</v>
      </c>
      <c r="AI370" s="68">
        <v>0</v>
      </c>
      <c r="AJ370" s="78">
        <v>0</v>
      </c>
      <c r="AK370" s="77">
        <v>0</v>
      </c>
      <c r="AL370" s="68">
        <v>46384.049999999996</v>
      </c>
      <c r="AM370" s="68">
        <v>0</v>
      </c>
      <c r="AN370" s="78">
        <v>46384.049999999996</v>
      </c>
      <c r="AO370" s="74">
        <v>121367.50577564912</v>
      </c>
    </row>
    <row r="371" spans="1:41" x14ac:dyDescent="0.25">
      <c r="A371" s="70">
        <v>91</v>
      </c>
      <c r="B371" s="67" t="s">
        <v>241</v>
      </c>
      <c r="C371" s="65">
        <v>425</v>
      </c>
      <c r="D371" s="65" t="s">
        <v>340</v>
      </c>
      <c r="E371" s="65">
        <v>1</v>
      </c>
      <c r="F371" s="65" t="s">
        <v>52</v>
      </c>
      <c r="G371" s="67" t="s">
        <v>409</v>
      </c>
      <c r="H371" s="66" t="s">
        <v>410</v>
      </c>
      <c r="I371" s="67" t="s">
        <v>411</v>
      </c>
      <c r="J371" s="67">
        <v>12</v>
      </c>
      <c r="K371" s="100">
        <v>2</v>
      </c>
      <c r="L371" s="67" t="s">
        <v>51</v>
      </c>
      <c r="M371" s="82" t="s">
        <v>51</v>
      </c>
      <c r="N371" s="77">
        <v>516</v>
      </c>
      <c r="O371" s="68">
        <v>12</v>
      </c>
      <c r="P371" s="68">
        <v>84</v>
      </c>
      <c r="Q371" s="78">
        <v>612</v>
      </c>
      <c r="R371" s="77">
        <v>4836.2243674300098</v>
      </c>
      <c r="S371" s="68">
        <v>35.797485470013129</v>
      </c>
      <c r="T371" s="68">
        <v>191.65555879969483</v>
      </c>
      <c r="U371" s="78">
        <v>5063.6774116997176</v>
      </c>
      <c r="V371" s="77">
        <v>0</v>
      </c>
      <c r="W371" s="68">
        <v>39.006698808858971</v>
      </c>
      <c r="X371" s="68">
        <v>1.9007263770671607</v>
      </c>
      <c r="Y371" s="78">
        <v>40.90742518592613</v>
      </c>
      <c r="Z371" s="77">
        <v>0</v>
      </c>
      <c r="AA371" s="68">
        <v>56.216434809988364</v>
      </c>
      <c r="AB371" s="68">
        <v>33.207555054735252</v>
      </c>
      <c r="AC371" s="78">
        <v>89.423989864723609</v>
      </c>
      <c r="AD371" s="77">
        <v>643.2250396196514</v>
      </c>
      <c r="AE371" s="68">
        <v>13.356030145931129</v>
      </c>
      <c r="AF371" s="68">
        <v>53.787409855167454</v>
      </c>
      <c r="AG371" s="78">
        <v>710.36847962074989</v>
      </c>
      <c r="AH371" s="77">
        <v>0</v>
      </c>
      <c r="AI371" s="68">
        <v>0</v>
      </c>
      <c r="AJ371" s="78">
        <v>0</v>
      </c>
      <c r="AK371" s="77">
        <v>0</v>
      </c>
      <c r="AL371" s="68">
        <v>2662.2</v>
      </c>
      <c r="AM371" s="68">
        <v>0</v>
      </c>
      <c r="AN371" s="78">
        <v>2662.2</v>
      </c>
      <c r="AO371" s="74">
        <v>8566.5773063711167</v>
      </c>
    </row>
    <row r="372" spans="1:41" x14ac:dyDescent="0.25">
      <c r="A372" s="70">
        <v>91</v>
      </c>
      <c r="B372" s="67" t="s">
        <v>241</v>
      </c>
      <c r="C372" s="65">
        <v>425</v>
      </c>
      <c r="D372" s="65" t="s">
        <v>340</v>
      </c>
      <c r="E372" s="65">
        <v>2</v>
      </c>
      <c r="F372" s="65" t="s">
        <v>52</v>
      </c>
      <c r="G372" s="66" t="s">
        <v>412</v>
      </c>
      <c r="H372" s="66" t="s">
        <v>413</v>
      </c>
      <c r="I372" s="67">
        <v>900001</v>
      </c>
      <c r="J372" s="67">
        <v>12</v>
      </c>
      <c r="K372" s="100">
        <v>2</v>
      </c>
      <c r="L372" s="67" t="s">
        <v>51</v>
      </c>
      <c r="M372" s="82" t="s">
        <v>51</v>
      </c>
      <c r="N372" s="77">
        <v>241</v>
      </c>
      <c r="O372" s="68">
        <v>28</v>
      </c>
      <c r="P372" s="68">
        <v>39</v>
      </c>
      <c r="Q372" s="78">
        <v>308</v>
      </c>
      <c r="R372" s="77">
        <v>2433.9168385105277</v>
      </c>
      <c r="S372" s="68">
        <v>18.015727981640591</v>
      </c>
      <c r="T372" s="68">
        <v>96.454104755401971</v>
      </c>
      <c r="U372" s="78">
        <v>2548.3866712475706</v>
      </c>
      <c r="V372" s="77">
        <v>0</v>
      </c>
      <c r="W372" s="68">
        <v>19.630822276353861</v>
      </c>
      <c r="X372" s="68">
        <v>0.95657471264164307</v>
      </c>
      <c r="Y372" s="78">
        <v>20.587396988995504</v>
      </c>
      <c r="Z372" s="77">
        <v>0</v>
      </c>
      <c r="AA372" s="68">
        <v>28.291931244242512</v>
      </c>
      <c r="AB372" s="68">
        <v>16.712298949115127</v>
      </c>
      <c r="AC372" s="78">
        <v>45.004230193357643</v>
      </c>
      <c r="AD372" s="77">
        <v>323.71456242296182</v>
      </c>
      <c r="AE372" s="68">
        <v>6.721662230305208</v>
      </c>
      <c r="AF372" s="68">
        <v>27.069480776783621</v>
      </c>
      <c r="AG372" s="78">
        <v>357.50570543005063</v>
      </c>
      <c r="AH372" s="77">
        <v>0</v>
      </c>
      <c r="AI372" s="68">
        <v>0</v>
      </c>
      <c r="AJ372" s="78">
        <v>0</v>
      </c>
      <c r="AK372" s="77">
        <v>0</v>
      </c>
      <c r="AL372" s="68">
        <v>1339.8</v>
      </c>
      <c r="AM372" s="68">
        <v>0</v>
      </c>
      <c r="AN372" s="78">
        <v>1339.8</v>
      </c>
      <c r="AO372" s="74">
        <v>4311.2840038599743</v>
      </c>
    </row>
    <row r="373" spans="1:41" x14ac:dyDescent="0.25">
      <c r="A373" s="70">
        <v>91</v>
      </c>
      <c r="B373" s="66" t="s">
        <v>241</v>
      </c>
      <c r="C373" s="65">
        <v>425</v>
      </c>
      <c r="D373" s="65" t="s">
        <v>340</v>
      </c>
      <c r="E373" s="65">
        <v>2</v>
      </c>
      <c r="F373" s="66" t="s">
        <v>52</v>
      </c>
      <c r="G373" s="66" t="s">
        <v>243</v>
      </c>
      <c r="H373" s="66" t="s">
        <v>414</v>
      </c>
      <c r="I373" s="66">
        <v>903100</v>
      </c>
      <c r="J373" s="67">
        <v>12</v>
      </c>
      <c r="K373" s="100">
        <v>2</v>
      </c>
      <c r="L373" s="67" t="s">
        <v>51</v>
      </c>
      <c r="M373" s="82" t="s">
        <v>51</v>
      </c>
      <c r="N373" s="77">
        <v>126</v>
      </c>
      <c r="O373" s="68">
        <v>15</v>
      </c>
      <c r="P373" s="68">
        <v>21</v>
      </c>
      <c r="Q373" s="78">
        <v>162</v>
      </c>
      <c r="R373" s="77">
        <v>1280.1770384373556</v>
      </c>
      <c r="S373" s="68">
        <v>9.4758049773564164</v>
      </c>
      <c r="T373" s="68">
        <v>50.732353799919217</v>
      </c>
      <c r="U373" s="78">
        <v>1340.385197214631</v>
      </c>
      <c r="V373" s="77">
        <v>0</v>
      </c>
      <c r="W373" s="68">
        <v>10.325302625874432</v>
      </c>
      <c r="X373" s="68">
        <v>0.50313345275307197</v>
      </c>
      <c r="Y373" s="78">
        <v>10.828436078627504</v>
      </c>
      <c r="Z373" s="77">
        <v>0</v>
      </c>
      <c r="AA373" s="68">
        <v>14.880820979114567</v>
      </c>
      <c r="AB373" s="68">
        <v>8.7902351615475656</v>
      </c>
      <c r="AC373" s="78">
        <v>23.671056140662131</v>
      </c>
      <c r="AD373" s="77">
        <v>170.26545166402536</v>
      </c>
      <c r="AE373" s="68">
        <v>3.5354197445111808</v>
      </c>
      <c r="AF373" s="68">
        <v>14.237843785191384</v>
      </c>
      <c r="AG373" s="78">
        <v>188.03871519372794</v>
      </c>
      <c r="AH373" s="77">
        <v>0</v>
      </c>
      <c r="AI373" s="68">
        <v>0</v>
      </c>
      <c r="AJ373" s="78">
        <v>0</v>
      </c>
      <c r="AK373" s="77">
        <v>0</v>
      </c>
      <c r="AL373" s="68">
        <v>704.69999999999993</v>
      </c>
      <c r="AM373" s="68">
        <v>0</v>
      </c>
      <c r="AN373" s="78">
        <v>704.69999999999993</v>
      </c>
      <c r="AO373" s="74">
        <v>2267.6234046276486</v>
      </c>
    </row>
    <row r="374" spans="1:41" x14ac:dyDescent="0.25">
      <c r="A374" s="70">
        <v>91</v>
      </c>
      <c r="B374" s="67" t="s">
        <v>241</v>
      </c>
      <c r="C374" s="65">
        <v>425</v>
      </c>
      <c r="D374" s="65" t="s">
        <v>340</v>
      </c>
      <c r="E374" s="65">
        <v>2</v>
      </c>
      <c r="F374" s="65" t="s">
        <v>52</v>
      </c>
      <c r="G374" s="66" t="s">
        <v>345</v>
      </c>
      <c r="H374" s="66" t="s">
        <v>415</v>
      </c>
      <c r="I374" s="66" t="s">
        <v>416</v>
      </c>
      <c r="J374" s="67">
        <v>12</v>
      </c>
      <c r="K374" s="100">
        <v>2</v>
      </c>
      <c r="L374" s="67" t="s">
        <v>51</v>
      </c>
      <c r="M374" s="82" t="s">
        <v>51</v>
      </c>
      <c r="N374" s="77">
        <v>2014</v>
      </c>
      <c r="O374" s="68">
        <v>288</v>
      </c>
      <c r="P374" s="68">
        <v>402</v>
      </c>
      <c r="Q374" s="78">
        <v>2704</v>
      </c>
      <c r="R374" s="77">
        <v>21367.893283546971</v>
      </c>
      <c r="S374" s="68">
        <v>158.16405344920832</v>
      </c>
      <c r="T374" s="68">
        <v>846.79188070976261</v>
      </c>
      <c r="U374" s="78">
        <v>22372.849217705942</v>
      </c>
      <c r="V374" s="77">
        <v>0</v>
      </c>
      <c r="W374" s="68">
        <v>172.34332284175596</v>
      </c>
      <c r="X374" s="68">
        <v>8.3979805941006571</v>
      </c>
      <c r="Y374" s="78">
        <v>180.74130343585662</v>
      </c>
      <c r="Z374" s="77">
        <v>0</v>
      </c>
      <c r="AA374" s="68">
        <v>248.38111066373946</v>
      </c>
      <c r="AB374" s="68">
        <v>146.72096220262111</v>
      </c>
      <c r="AC374" s="78">
        <v>395.10207286636057</v>
      </c>
      <c r="AD374" s="77">
        <v>2841.9616129600281</v>
      </c>
      <c r="AE374" s="68">
        <v>59.010956723198973</v>
      </c>
      <c r="AF374" s="68">
        <v>237.64894811825616</v>
      </c>
      <c r="AG374" s="78">
        <v>3138.6215178014832</v>
      </c>
      <c r="AH374" s="77">
        <v>0</v>
      </c>
      <c r="AI374" s="68">
        <v>0</v>
      </c>
      <c r="AJ374" s="78">
        <v>0</v>
      </c>
      <c r="AK374" s="77">
        <v>0</v>
      </c>
      <c r="AL374" s="68">
        <v>11762.4</v>
      </c>
      <c r="AM374" s="68">
        <v>0</v>
      </c>
      <c r="AN374" s="78">
        <v>11762.4</v>
      </c>
      <c r="AO374" s="74">
        <v>37849.714111809641</v>
      </c>
    </row>
    <row r="375" spans="1:41" x14ac:dyDescent="0.25">
      <c r="A375" s="70">
        <v>91</v>
      </c>
      <c r="B375" s="67" t="s">
        <v>241</v>
      </c>
      <c r="C375" s="65">
        <v>425</v>
      </c>
      <c r="D375" s="65" t="s">
        <v>340</v>
      </c>
      <c r="E375" s="65">
        <v>2</v>
      </c>
      <c r="F375" s="66" t="s">
        <v>52</v>
      </c>
      <c r="G375" s="66" t="s">
        <v>345</v>
      </c>
      <c r="H375" s="66" t="s">
        <v>348</v>
      </c>
      <c r="I375" s="66" t="s">
        <v>417</v>
      </c>
      <c r="J375" s="67">
        <v>12</v>
      </c>
      <c r="K375" s="100">
        <v>2</v>
      </c>
      <c r="L375" s="67" t="s">
        <v>51</v>
      </c>
      <c r="M375" s="82" t="s">
        <v>51</v>
      </c>
      <c r="N375" s="77">
        <v>336</v>
      </c>
      <c r="O375" s="68">
        <v>39</v>
      </c>
      <c r="P375" s="68">
        <v>55</v>
      </c>
      <c r="Q375" s="78">
        <v>430</v>
      </c>
      <c r="R375" s="77">
        <v>3398.000781037425</v>
      </c>
      <c r="S375" s="68">
        <v>25.151828026316409</v>
      </c>
      <c r="T375" s="68">
        <v>134.65995144423002</v>
      </c>
      <c r="U375" s="78">
        <v>3557.8125605079713</v>
      </c>
      <c r="V375" s="77">
        <v>0</v>
      </c>
      <c r="W375" s="68">
        <v>27.406667463740774</v>
      </c>
      <c r="X375" s="68">
        <v>1.3354776832334627</v>
      </c>
      <c r="Y375" s="78">
        <v>28.742145146974238</v>
      </c>
      <c r="Z375" s="77">
        <v>0</v>
      </c>
      <c r="AA375" s="68">
        <v>39.498475438390514</v>
      </c>
      <c r="AB375" s="68">
        <v>23.332105675712675</v>
      </c>
      <c r="AC375" s="78">
        <v>62.83058111410319</v>
      </c>
      <c r="AD375" s="77">
        <v>451.93916182426483</v>
      </c>
      <c r="AE375" s="68">
        <v>9.3841388280235041</v>
      </c>
      <c r="AF375" s="68">
        <v>37.791807577977131</v>
      </c>
      <c r="AG375" s="78">
        <v>499.11510823026543</v>
      </c>
      <c r="AH375" s="77">
        <v>0</v>
      </c>
      <c r="AI375" s="68">
        <v>0</v>
      </c>
      <c r="AJ375" s="78">
        <v>0</v>
      </c>
      <c r="AK375" s="77">
        <v>0</v>
      </c>
      <c r="AL375" s="68">
        <v>1870.4999999999998</v>
      </c>
      <c r="AM375" s="68">
        <v>0</v>
      </c>
      <c r="AN375" s="78">
        <v>1870.4999999999998</v>
      </c>
      <c r="AO375" s="74">
        <v>6019.0003949993134</v>
      </c>
    </row>
    <row r="376" spans="1:41" x14ac:dyDescent="0.25">
      <c r="A376" s="70">
        <v>91</v>
      </c>
      <c r="B376" s="67" t="s">
        <v>241</v>
      </c>
      <c r="C376" s="65">
        <v>425</v>
      </c>
      <c r="D376" s="65" t="s">
        <v>340</v>
      </c>
      <c r="E376" s="65">
        <v>2</v>
      </c>
      <c r="F376" s="65" t="s">
        <v>52</v>
      </c>
      <c r="G376" s="66" t="s">
        <v>418</v>
      </c>
      <c r="H376" s="66" t="s">
        <v>419</v>
      </c>
      <c r="I376" s="66" t="s">
        <v>420</v>
      </c>
      <c r="J376" s="67">
        <v>12</v>
      </c>
      <c r="K376" s="100">
        <v>2</v>
      </c>
      <c r="L376" s="67" t="s">
        <v>51</v>
      </c>
      <c r="M376" s="82" t="s">
        <v>51</v>
      </c>
      <c r="N376" s="77">
        <v>254</v>
      </c>
      <c r="O376" s="68">
        <v>30</v>
      </c>
      <c r="P376" s="68">
        <v>41</v>
      </c>
      <c r="Q376" s="78">
        <v>325</v>
      </c>
      <c r="R376" s="77">
        <v>2568.2564042724725</v>
      </c>
      <c r="S376" s="68">
        <v>19.010102578029844</v>
      </c>
      <c r="T376" s="68">
        <v>101.7778702776157</v>
      </c>
      <c r="U376" s="78">
        <v>2689.0443771281184</v>
      </c>
      <c r="V376" s="77">
        <v>0</v>
      </c>
      <c r="W376" s="68">
        <v>20.714341687711052</v>
      </c>
      <c r="X376" s="68">
        <v>1.0093726675601751</v>
      </c>
      <c r="Y376" s="78">
        <v>21.723714355271227</v>
      </c>
      <c r="Z376" s="77">
        <v>0</v>
      </c>
      <c r="AA376" s="68">
        <v>29.853498877853298</v>
      </c>
      <c r="AB376" s="68">
        <v>17.63473103396888</v>
      </c>
      <c r="AC376" s="78">
        <v>47.488229911822174</v>
      </c>
      <c r="AD376" s="77">
        <v>341.58192463461876</v>
      </c>
      <c r="AE376" s="68">
        <v>7.0926630676921842</v>
      </c>
      <c r="AF376" s="68">
        <v>28.563575494982711</v>
      </c>
      <c r="AG376" s="78">
        <v>377.23816319729366</v>
      </c>
      <c r="AH376" s="77">
        <v>0</v>
      </c>
      <c r="AI376" s="68">
        <v>0</v>
      </c>
      <c r="AJ376" s="78">
        <v>0</v>
      </c>
      <c r="AK376" s="77">
        <v>0</v>
      </c>
      <c r="AL376" s="68">
        <v>1413.7499999999998</v>
      </c>
      <c r="AM376" s="68">
        <v>0</v>
      </c>
      <c r="AN376" s="78">
        <v>1413.7499999999998</v>
      </c>
      <c r="AO376" s="74">
        <v>4549.2444845925056</v>
      </c>
    </row>
    <row r="377" spans="1:41" x14ac:dyDescent="0.25">
      <c r="A377" s="70">
        <v>91</v>
      </c>
      <c r="B377" s="67" t="s">
        <v>241</v>
      </c>
      <c r="C377" s="65">
        <v>425</v>
      </c>
      <c r="D377" s="65" t="s">
        <v>340</v>
      </c>
      <c r="E377" s="65">
        <v>2</v>
      </c>
      <c r="F377" s="65" t="s">
        <v>52</v>
      </c>
      <c r="G377" s="67" t="s">
        <v>409</v>
      </c>
      <c r="H377" s="66" t="s">
        <v>421</v>
      </c>
      <c r="I377" s="66" t="s">
        <v>422</v>
      </c>
      <c r="J377" s="67">
        <v>12</v>
      </c>
      <c r="K377" s="100">
        <v>2</v>
      </c>
      <c r="L377" s="67" t="s">
        <v>51</v>
      </c>
      <c r="M377" s="82" t="s">
        <v>51</v>
      </c>
      <c r="N377" s="77">
        <v>97</v>
      </c>
      <c r="O377" s="68">
        <v>11</v>
      </c>
      <c r="P377" s="68">
        <v>16</v>
      </c>
      <c r="Q377" s="78">
        <v>124</v>
      </c>
      <c r="R377" s="77">
        <v>979.88859732242031</v>
      </c>
      <c r="S377" s="68">
        <v>7.2530852913098487</v>
      </c>
      <c r="T377" s="68">
        <v>38.832172044382609</v>
      </c>
      <c r="U377" s="78">
        <v>1025.9738546581127</v>
      </c>
      <c r="V377" s="77">
        <v>0</v>
      </c>
      <c r="W377" s="68">
        <v>7.9033180593112933</v>
      </c>
      <c r="X377" s="68">
        <v>0.38511449469988224</v>
      </c>
      <c r="Y377" s="78">
        <v>8.288432554011175</v>
      </c>
      <c r="Z377" s="77">
        <v>0</v>
      </c>
      <c r="AA377" s="68">
        <v>11.390258033396334</v>
      </c>
      <c r="AB377" s="68">
        <v>6.7283281483450503</v>
      </c>
      <c r="AC377" s="78">
        <v>18.118586181741385</v>
      </c>
      <c r="AD377" s="77">
        <v>130.32664201443916</v>
      </c>
      <c r="AE377" s="68">
        <v>2.7061237550579409</v>
      </c>
      <c r="AF377" s="68">
        <v>10.898102650393405</v>
      </c>
      <c r="AG377" s="78">
        <v>143.93086841989052</v>
      </c>
      <c r="AH377" s="77">
        <v>0</v>
      </c>
      <c r="AI377" s="68">
        <v>0</v>
      </c>
      <c r="AJ377" s="78">
        <v>0</v>
      </c>
      <c r="AK377" s="77">
        <v>0</v>
      </c>
      <c r="AL377" s="68">
        <v>539.4</v>
      </c>
      <c r="AM377" s="68">
        <v>0</v>
      </c>
      <c r="AN377" s="78">
        <v>539.4</v>
      </c>
      <c r="AO377" s="74">
        <v>1735.7117418137559</v>
      </c>
    </row>
    <row r="378" spans="1:41" x14ac:dyDescent="0.25">
      <c r="A378" s="70">
        <v>91</v>
      </c>
      <c r="B378" s="67" t="s">
        <v>241</v>
      </c>
      <c r="C378" s="65">
        <v>425</v>
      </c>
      <c r="D378" s="65" t="s">
        <v>340</v>
      </c>
      <c r="E378" s="65">
        <v>2</v>
      </c>
      <c r="F378" s="65" t="s">
        <v>52</v>
      </c>
      <c r="G378" s="67" t="s">
        <v>423</v>
      </c>
      <c r="H378" s="66" t="s">
        <v>424</v>
      </c>
      <c r="I378" s="66">
        <v>905610</v>
      </c>
      <c r="J378" s="67">
        <v>12</v>
      </c>
      <c r="K378" s="100">
        <v>2</v>
      </c>
      <c r="L378" s="67" t="s">
        <v>51</v>
      </c>
      <c r="M378" s="82" t="s">
        <v>51</v>
      </c>
      <c r="N378" s="77">
        <v>122</v>
      </c>
      <c r="O378" s="68">
        <v>14</v>
      </c>
      <c r="P378" s="68">
        <v>20</v>
      </c>
      <c r="Q378" s="78">
        <v>156</v>
      </c>
      <c r="R378" s="77">
        <v>1232.7630740507868</v>
      </c>
      <c r="S378" s="68">
        <v>9.1248492374543257</v>
      </c>
      <c r="T378" s="68">
        <v>48.853377733255542</v>
      </c>
      <c r="U378" s="78">
        <v>1290.7413010214966</v>
      </c>
      <c r="V378" s="77">
        <v>0</v>
      </c>
      <c r="W378" s="68">
        <v>9.9428840101013041</v>
      </c>
      <c r="X378" s="68">
        <v>0.48449888042888417</v>
      </c>
      <c r="Y378" s="78">
        <v>10.427382890530188</v>
      </c>
      <c r="Z378" s="77">
        <v>0</v>
      </c>
      <c r="AA378" s="68">
        <v>14.329679461369583</v>
      </c>
      <c r="AB378" s="68">
        <v>8.4646708963050639</v>
      </c>
      <c r="AC378" s="78">
        <v>22.794350357674645</v>
      </c>
      <c r="AD378" s="77">
        <v>163.95932382461703</v>
      </c>
      <c r="AE378" s="68">
        <v>3.404478272492248</v>
      </c>
      <c r="AF378" s="68">
        <v>13.710516237591705</v>
      </c>
      <c r="AG378" s="78">
        <v>181.07431833470099</v>
      </c>
      <c r="AH378" s="77">
        <v>0</v>
      </c>
      <c r="AI378" s="68">
        <v>0</v>
      </c>
      <c r="AJ378" s="78">
        <v>0</v>
      </c>
      <c r="AK378" s="77">
        <v>0</v>
      </c>
      <c r="AL378" s="68">
        <v>678.59999999999991</v>
      </c>
      <c r="AM378" s="68">
        <v>0</v>
      </c>
      <c r="AN378" s="78">
        <v>678.59999999999991</v>
      </c>
      <c r="AO378" s="74">
        <v>2183.6373526044026</v>
      </c>
    </row>
    <row r="379" spans="1:41" x14ac:dyDescent="0.25">
      <c r="A379" s="70">
        <v>10</v>
      </c>
      <c r="B379" s="67" t="s">
        <v>46</v>
      </c>
      <c r="C379" s="65">
        <v>425</v>
      </c>
      <c r="D379" s="65" t="s">
        <v>340</v>
      </c>
      <c r="E379" s="65" t="s">
        <v>65</v>
      </c>
      <c r="F379" s="65" t="s">
        <v>37</v>
      </c>
      <c r="G379" s="66" t="s">
        <v>49</v>
      </c>
      <c r="H379" s="66" t="s">
        <v>50</v>
      </c>
      <c r="I379" s="66">
        <v>108701</v>
      </c>
      <c r="J379" s="67">
        <v>12</v>
      </c>
      <c r="K379" s="100">
        <v>2</v>
      </c>
      <c r="L379" s="67" t="s">
        <v>51</v>
      </c>
      <c r="M379" s="82" t="s">
        <v>51</v>
      </c>
      <c r="N379" s="77">
        <v>2668</v>
      </c>
      <c r="O379" s="68">
        <v>1118</v>
      </c>
      <c r="P379" s="68">
        <v>435</v>
      </c>
      <c r="Q379" s="78">
        <v>4221</v>
      </c>
      <c r="R379" s="77">
        <v>22315.449118770099</v>
      </c>
      <c r="S379" s="68">
        <v>246.89736302111996</v>
      </c>
      <c r="T379" s="68">
        <v>1321.8596628978951</v>
      </c>
      <c r="U379" s="78">
        <v>23884.206144689113</v>
      </c>
      <c r="V379" s="77">
        <v>0</v>
      </c>
      <c r="W379" s="68">
        <v>269.03149619639493</v>
      </c>
      <c r="X379" s="68">
        <v>13.109421630066153</v>
      </c>
      <c r="Y379" s="78">
        <v>282.14091782646108</v>
      </c>
      <c r="Z379" s="77">
        <v>0</v>
      </c>
      <c r="AA379" s="68">
        <v>387.72805773359624</v>
      </c>
      <c r="AB379" s="68">
        <v>229.03446059810048</v>
      </c>
      <c r="AC379" s="78">
        <v>616.7625183316967</v>
      </c>
      <c r="AD379" s="77">
        <v>4436.3609350237712</v>
      </c>
      <c r="AE379" s="68">
        <v>92.117325565319106</v>
      </c>
      <c r="AF379" s="68">
        <v>370.97492973637549</v>
      </c>
      <c r="AG379" s="78">
        <v>4899.4531903254656</v>
      </c>
      <c r="AH379" s="77">
        <v>0</v>
      </c>
      <c r="AI379" s="68">
        <v>0</v>
      </c>
      <c r="AJ379" s="78">
        <v>0</v>
      </c>
      <c r="AK379" s="77">
        <v>0</v>
      </c>
      <c r="AL379" s="68">
        <v>18361.349999999999</v>
      </c>
      <c r="AM379" s="68">
        <v>0</v>
      </c>
      <c r="AN379" s="78">
        <v>18361.349999999999</v>
      </c>
      <c r="AO379" s="74">
        <v>48043.912771172734</v>
      </c>
    </row>
    <row r="380" spans="1:41" x14ac:dyDescent="0.25">
      <c r="A380" s="70">
        <v>60</v>
      </c>
      <c r="B380" s="67" t="s">
        <v>42</v>
      </c>
      <c r="C380" s="65">
        <v>425</v>
      </c>
      <c r="D380" s="65" t="s">
        <v>340</v>
      </c>
      <c r="E380" s="65" t="s">
        <v>65</v>
      </c>
      <c r="F380" s="65" t="s">
        <v>37</v>
      </c>
      <c r="G380" s="66" t="s">
        <v>341</v>
      </c>
      <c r="H380" s="66" t="s">
        <v>342</v>
      </c>
      <c r="I380" s="66">
        <v>601486</v>
      </c>
      <c r="J380" s="67">
        <v>12</v>
      </c>
      <c r="K380" s="100">
        <v>2</v>
      </c>
      <c r="L380" s="67" t="s">
        <v>51</v>
      </c>
      <c r="M380" s="82" t="s">
        <v>51</v>
      </c>
      <c r="N380" s="77">
        <v>351</v>
      </c>
      <c r="O380" s="68">
        <v>147</v>
      </c>
      <c r="P380" s="68">
        <v>57</v>
      </c>
      <c r="Q380" s="78">
        <v>555</v>
      </c>
      <c r="R380" s="77">
        <v>2934.1564228660045</v>
      </c>
      <c r="S380" s="68">
        <v>32.463405940943275</v>
      </c>
      <c r="T380" s="68">
        <v>173.80528616638989</v>
      </c>
      <c r="U380" s="78">
        <v>3140.4251149733377</v>
      </c>
      <c r="V380" s="77">
        <v>0</v>
      </c>
      <c r="W380" s="68">
        <v>35.373721959014262</v>
      </c>
      <c r="X380" s="68">
        <v>1.7236979399873762</v>
      </c>
      <c r="Y380" s="78">
        <v>37.097419899001636</v>
      </c>
      <c r="Z380" s="77">
        <v>0</v>
      </c>
      <c r="AA380" s="68">
        <v>50.980590391411013</v>
      </c>
      <c r="AB380" s="68">
        <v>30.114694534931477</v>
      </c>
      <c r="AC380" s="78">
        <v>81.095284926342487</v>
      </c>
      <c r="AD380" s="77">
        <v>583.31682514527199</v>
      </c>
      <c r="AE380" s="68">
        <v>12.112086161751268</v>
      </c>
      <c r="AF380" s="68">
        <v>48.777798152970483</v>
      </c>
      <c r="AG380" s="78">
        <v>644.2067094599937</v>
      </c>
      <c r="AH380" s="77">
        <v>0</v>
      </c>
      <c r="AI380" s="68">
        <v>0</v>
      </c>
      <c r="AJ380" s="78">
        <v>0</v>
      </c>
      <c r="AK380" s="77">
        <v>0</v>
      </c>
      <c r="AL380" s="68">
        <v>2414.25</v>
      </c>
      <c r="AM380" s="68">
        <v>0</v>
      </c>
      <c r="AN380" s="78">
        <v>2414.25</v>
      </c>
      <c r="AO380" s="74">
        <v>6317.0745292586762</v>
      </c>
    </row>
    <row r="381" spans="1:41" x14ac:dyDescent="0.25">
      <c r="A381" s="70" t="s">
        <v>278</v>
      </c>
      <c r="B381" s="67" t="s">
        <v>278</v>
      </c>
      <c r="C381" s="65">
        <v>425</v>
      </c>
      <c r="D381" s="65" t="s">
        <v>340</v>
      </c>
      <c r="E381" s="65" t="s">
        <v>65</v>
      </c>
      <c r="F381" s="66" t="s">
        <v>37</v>
      </c>
      <c r="G381" s="66" t="s">
        <v>279</v>
      </c>
      <c r="H381" s="66" t="s">
        <v>343</v>
      </c>
      <c r="I381" s="66">
        <v>201212</v>
      </c>
      <c r="J381" s="67">
        <v>12</v>
      </c>
      <c r="K381" s="100">
        <v>2</v>
      </c>
      <c r="L381" s="67" t="s">
        <v>51</v>
      </c>
      <c r="M381" s="82" t="s">
        <v>51</v>
      </c>
      <c r="N381" s="77">
        <v>973</v>
      </c>
      <c r="O381" s="68">
        <v>408</v>
      </c>
      <c r="P381" s="68">
        <v>159</v>
      </c>
      <c r="Q381" s="78">
        <v>1540</v>
      </c>
      <c r="R381" s="77">
        <v>8141.6232274119766</v>
      </c>
      <c r="S381" s="68">
        <v>90.078639908202973</v>
      </c>
      <c r="T381" s="68">
        <v>482.27052377700977</v>
      </c>
      <c r="U381" s="78">
        <v>8713.9723910971898</v>
      </c>
      <c r="V381" s="77">
        <v>0</v>
      </c>
      <c r="W381" s="68">
        <v>98.154111381769297</v>
      </c>
      <c r="X381" s="68">
        <v>4.7828735632082147</v>
      </c>
      <c r="Y381" s="78">
        <v>102.93698494497751</v>
      </c>
      <c r="Z381" s="77">
        <v>0</v>
      </c>
      <c r="AA381" s="68">
        <v>141.45965622121255</v>
      </c>
      <c r="AB381" s="68">
        <v>83.561494745575629</v>
      </c>
      <c r="AC381" s="78">
        <v>225.02115096678818</v>
      </c>
      <c r="AD381" s="77">
        <v>1618.5728121148088</v>
      </c>
      <c r="AE381" s="68">
        <v>33.608311151526046</v>
      </c>
      <c r="AF381" s="68">
        <v>135.34740388391808</v>
      </c>
      <c r="AG381" s="78">
        <v>1787.528527150253</v>
      </c>
      <c r="AH381" s="77">
        <v>0</v>
      </c>
      <c r="AI381" s="68">
        <v>0</v>
      </c>
      <c r="AJ381" s="78">
        <v>0</v>
      </c>
      <c r="AK381" s="77">
        <v>0</v>
      </c>
      <c r="AL381" s="68">
        <v>6698.9999999999991</v>
      </c>
      <c r="AM381" s="68">
        <v>0</v>
      </c>
      <c r="AN381" s="78">
        <v>6698.9999999999991</v>
      </c>
      <c r="AO381" s="74">
        <v>17528.459054159208</v>
      </c>
    </row>
    <row r="382" spans="1:41" x14ac:dyDescent="0.25">
      <c r="A382" s="70" t="s">
        <v>78</v>
      </c>
      <c r="B382" s="67" t="s">
        <v>78</v>
      </c>
      <c r="C382" s="65">
        <v>425</v>
      </c>
      <c r="D382" s="65" t="s">
        <v>340</v>
      </c>
      <c r="E382" s="65" t="s">
        <v>65</v>
      </c>
      <c r="F382" s="65" t="s">
        <v>37</v>
      </c>
      <c r="G382" s="67" t="s">
        <v>78</v>
      </c>
      <c r="H382" s="66" t="s">
        <v>79</v>
      </c>
      <c r="I382" s="66" t="s">
        <v>40</v>
      </c>
      <c r="J382" s="67">
        <v>12</v>
      </c>
      <c r="K382" s="100">
        <v>2</v>
      </c>
      <c r="L382" s="67" t="s">
        <v>51</v>
      </c>
      <c r="M382" s="82" t="s">
        <v>51</v>
      </c>
      <c r="N382" s="77">
        <v>14647</v>
      </c>
      <c r="O382" s="68">
        <v>9892</v>
      </c>
      <c r="P382" s="68">
        <v>3851</v>
      </c>
      <c r="Q382" s="78">
        <v>28390</v>
      </c>
      <c r="R382" s="77">
        <v>150091.35287417274</v>
      </c>
      <c r="S382" s="68">
        <v>1660.6055759700532</v>
      </c>
      <c r="T382" s="68">
        <v>-151751.95845014279</v>
      </c>
      <c r="U382" s="78">
        <v>0</v>
      </c>
      <c r="V382" s="77">
        <v>0</v>
      </c>
      <c r="W382" s="68">
        <v>1809.4774169665131</v>
      </c>
      <c r="X382" s="68">
        <v>-1809.4774169665131</v>
      </c>
      <c r="Y382" s="78">
        <v>0</v>
      </c>
      <c r="Z382" s="77">
        <v>0</v>
      </c>
      <c r="AA382" s="68">
        <v>2607.8179481300158</v>
      </c>
      <c r="AB382" s="68">
        <v>-2607.8179481300158</v>
      </c>
      <c r="AC382" s="78">
        <v>0</v>
      </c>
      <c r="AD382" s="77">
        <v>29838.494893467163</v>
      </c>
      <c r="AE382" s="68">
        <v>619.57139843624952</v>
      </c>
      <c r="AF382" s="68">
        <v>-30458.066291903411</v>
      </c>
      <c r="AG382" s="78">
        <v>0</v>
      </c>
      <c r="AH382" s="77">
        <v>0</v>
      </c>
      <c r="AI382" s="68">
        <v>0</v>
      </c>
      <c r="AJ382" s="78">
        <v>0</v>
      </c>
      <c r="AK382" s="77">
        <v>0</v>
      </c>
      <c r="AL382" s="68">
        <v>0</v>
      </c>
      <c r="AM382" s="68">
        <v>0</v>
      </c>
      <c r="AN382" s="78">
        <v>0</v>
      </c>
      <c r="AO382" s="74">
        <v>0</v>
      </c>
    </row>
    <row r="383" spans="1:41" x14ac:dyDescent="0.25">
      <c r="A383" s="70">
        <v>78</v>
      </c>
      <c r="B383" s="67" t="s">
        <v>66</v>
      </c>
      <c r="C383" s="65">
        <v>425</v>
      </c>
      <c r="D383" s="65" t="s">
        <v>340</v>
      </c>
      <c r="E383" s="65" t="s">
        <v>65</v>
      </c>
      <c r="F383" s="66" t="s">
        <v>37</v>
      </c>
      <c r="G383" s="66" t="s">
        <v>249</v>
      </c>
      <c r="H383" s="66" t="s">
        <v>250</v>
      </c>
      <c r="I383" s="66">
        <v>904100</v>
      </c>
      <c r="J383" s="67">
        <v>12</v>
      </c>
      <c r="K383" s="100">
        <v>2</v>
      </c>
      <c r="L383" s="67" t="s">
        <v>51</v>
      </c>
      <c r="M383" s="82" t="s">
        <v>51</v>
      </c>
      <c r="N383" s="77">
        <v>877</v>
      </c>
      <c r="O383" s="68">
        <v>368</v>
      </c>
      <c r="P383" s="68">
        <v>143</v>
      </c>
      <c r="Q383" s="78">
        <v>1388</v>
      </c>
      <c r="R383" s="77">
        <v>7338.0344413297553</v>
      </c>
      <c r="S383" s="68">
        <v>81.187761164016692</v>
      </c>
      <c r="T383" s="68">
        <v>434.6697967548634</v>
      </c>
      <c r="U383" s="78">
        <v>7853.8919992486353</v>
      </c>
      <c r="V383" s="77">
        <v>0</v>
      </c>
      <c r="W383" s="68">
        <v>88.466173115516739</v>
      </c>
      <c r="X383" s="68">
        <v>4.3107977309954562</v>
      </c>
      <c r="Y383" s="78">
        <v>92.776970846512199</v>
      </c>
      <c r="Z383" s="77">
        <v>0</v>
      </c>
      <c r="AA383" s="68">
        <v>127.49740443833961</v>
      </c>
      <c r="AB383" s="68">
        <v>75.313866692765558</v>
      </c>
      <c r="AC383" s="78">
        <v>202.81127113110517</v>
      </c>
      <c r="AD383" s="77">
        <v>1458.8175735164641</v>
      </c>
      <c r="AE383" s="68">
        <v>30.291127193713077</v>
      </c>
      <c r="AF383" s="68">
        <v>121.98843934472617</v>
      </c>
      <c r="AG383" s="78">
        <v>1611.0971400549033</v>
      </c>
      <c r="AH383" s="77">
        <v>0</v>
      </c>
      <c r="AI383" s="68">
        <v>0</v>
      </c>
      <c r="AJ383" s="78">
        <v>0</v>
      </c>
      <c r="AK383" s="77">
        <v>0</v>
      </c>
      <c r="AL383" s="68">
        <v>6037.7999999999993</v>
      </c>
      <c r="AM383" s="68">
        <v>0</v>
      </c>
      <c r="AN383" s="78">
        <v>6037.7999999999993</v>
      </c>
      <c r="AO383" s="74">
        <v>15798.377381281156</v>
      </c>
    </row>
    <row r="384" spans="1:41" x14ac:dyDescent="0.25">
      <c r="A384" s="70">
        <v>78</v>
      </c>
      <c r="B384" s="66" t="s">
        <v>66</v>
      </c>
      <c r="C384" s="65">
        <v>425</v>
      </c>
      <c r="D384" s="66" t="s">
        <v>340</v>
      </c>
      <c r="E384" s="65" t="s">
        <v>65</v>
      </c>
      <c r="F384" s="67" t="s">
        <v>37</v>
      </c>
      <c r="G384" s="66" t="s">
        <v>249</v>
      </c>
      <c r="H384" s="66" t="s">
        <v>344</v>
      </c>
      <c r="I384" s="66">
        <v>904500</v>
      </c>
      <c r="J384" s="67">
        <v>12</v>
      </c>
      <c r="K384" s="100">
        <v>2</v>
      </c>
      <c r="L384" s="67" t="s">
        <v>51</v>
      </c>
      <c r="M384" s="82" t="s">
        <v>51</v>
      </c>
      <c r="N384" s="77">
        <v>21357</v>
      </c>
      <c r="O384" s="68">
        <v>8951</v>
      </c>
      <c r="P384" s="68">
        <v>3485</v>
      </c>
      <c r="Q384" s="78">
        <v>33793</v>
      </c>
      <c r="R384" s="77">
        <v>178655.76215839799</v>
      </c>
      <c r="S384" s="68">
        <v>1976.6412197518848</v>
      </c>
      <c r="T384" s="68">
        <v>10582.706370127593</v>
      </c>
      <c r="U384" s="78">
        <v>191215.10974827746</v>
      </c>
      <c r="V384" s="77">
        <v>0</v>
      </c>
      <c r="W384" s="68">
        <v>2153.8453804702144</v>
      </c>
      <c r="X384" s="68">
        <v>104.95301709188</v>
      </c>
      <c r="Y384" s="78">
        <v>2258.7983975620946</v>
      </c>
      <c r="Z384" s="77">
        <v>0</v>
      </c>
      <c r="AA384" s="68">
        <v>3104.1208848593737</v>
      </c>
      <c r="AB384" s="68">
        <v>1833.6322025566474</v>
      </c>
      <c r="AC384" s="78">
        <v>4937.7530874160211</v>
      </c>
      <c r="AD384" s="77">
        <v>35517.163012854377</v>
      </c>
      <c r="AE384" s="68">
        <v>737.48419398929843</v>
      </c>
      <c r="AF384" s="68">
        <v>2969.9966360060025</v>
      </c>
      <c r="AG384" s="78">
        <v>39224.643842849677</v>
      </c>
      <c r="AH384" s="77">
        <v>0</v>
      </c>
      <c r="AI384" s="68">
        <v>0</v>
      </c>
      <c r="AJ384" s="78">
        <v>0</v>
      </c>
      <c r="AK384" s="77">
        <v>0</v>
      </c>
      <c r="AL384" s="68">
        <v>146999.54999999999</v>
      </c>
      <c r="AM384" s="68">
        <v>0</v>
      </c>
      <c r="AN384" s="78">
        <v>146999.54999999999</v>
      </c>
      <c r="AO384" s="74">
        <v>384635.85507610522</v>
      </c>
    </row>
    <row r="385" spans="1:41" x14ac:dyDescent="0.25">
      <c r="A385" s="70">
        <v>78</v>
      </c>
      <c r="B385" s="66" t="s">
        <v>66</v>
      </c>
      <c r="C385" s="65">
        <v>425</v>
      </c>
      <c r="D385" s="66" t="s">
        <v>340</v>
      </c>
      <c r="E385" s="65" t="s">
        <v>65</v>
      </c>
      <c r="F385" s="65" t="s">
        <v>37</v>
      </c>
      <c r="G385" s="66" t="s">
        <v>425</v>
      </c>
      <c r="H385" s="66" t="s">
        <v>68</v>
      </c>
      <c r="I385" s="66">
        <v>709000</v>
      </c>
      <c r="J385" s="67">
        <v>12</v>
      </c>
      <c r="K385" s="101">
        <v>2</v>
      </c>
      <c r="L385" s="67" t="s">
        <v>51</v>
      </c>
      <c r="M385" s="82" t="s">
        <v>51</v>
      </c>
      <c r="N385" s="77">
        <v>145</v>
      </c>
      <c r="O385" s="68">
        <v>61</v>
      </c>
      <c r="P385" s="68">
        <v>24</v>
      </c>
      <c r="Q385" s="78">
        <v>230</v>
      </c>
      <c r="R385" s="77">
        <v>1215.9567157823083</v>
      </c>
      <c r="S385" s="68">
        <v>13.453303362913429</v>
      </c>
      <c r="T385" s="68">
        <v>72.027415888774186</v>
      </c>
      <c r="U385" s="78">
        <v>1301.4374350339958</v>
      </c>
      <c r="V385" s="77">
        <v>0</v>
      </c>
      <c r="W385" s="68">
        <v>14.659380271303206</v>
      </c>
      <c r="X385" s="68">
        <v>0.7143252724272009</v>
      </c>
      <c r="Y385" s="78">
        <v>15.373705543730408</v>
      </c>
      <c r="Z385" s="77">
        <v>0</v>
      </c>
      <c r="AA385" s="68">
        <v>21.127091513557719</v>
      </c>
      <c r="AB385" s="68">
        <v>12.479963500962594</v>
      </c>
      <c r="AC385" s="78">
        <v>33.607055014520313</v>
      </c>
      <c r="AD385" s="77">
        <v>241.73490051065329</v>
      </c>
      <c r="AE385" s="68">
        <v>5.0194230940590838</v>
      </c>
      <c r="AF385" s="68">
        <v>20.214222657987765</v>
      </c>
      <c r="AG385" s="78">
        <v>266.96854626270016</v>
      </c>
      <c r="AH385" s="77">
        <v>0</v>
      </c>
      <c r="AI385" s="68">
        <v>0</v>
      </c>
      <c r="AJ385" s="78">
        <v>0</v>
      </c>
      <c r="AK385" s="77">
        <v>0</v>
      </c>
      <c r="AL385" s="68">
        <v>1000.4999999999999</v>
      </c>
      <c r="AM385" s="68">
        <v>0</v>
      </c>
      <c r="AN385" s="78">
        <v>1000.4999999999999</v>
      </c>
      <c r="AO385" s="74">
        <v>2617.8867418549466</v>
      </c>
    </row>
    <row r="386" spans="1:41" x14ac:dyDescent="0.25">
      <c r="A386" s="70">
        <v>91</v>
      </c>
      <c r="B386" s="67" t="s">
        <v>241</v>
      </c>
      <c r="C386" s="65">
        <v>425</v>
      </c>
      <c r="D386" s="65" t="s">
        <v>340</v>
      </c>
      <c r="E386" s="65" t="s">
        <v>65</v>
      </c>
      <c r="F386" s="65" t="s">
        <v>37</v>
      </c>
      <c r="G386" s="66" t="s">
        <v>243</v>
      </c>
      <c r="H386" s="66" t="s">
        <v>426</v>
      </c>
      <c r="I386" s="66" t="s">
        <v>427</v>
      </c>
      <c r="J386" s="67">
        <v>12</v>
      </c>
      <c r="K386" s="100">
        <v>2</v>
      </c>
      <c r="L386" s="67" t="s">
        <v>51</v>
      </c>
      <c r="M386" s="82" t="s">
        <v>51</v>
      </c>
      <c r="N386" s="77">
        <v>361</v>
      </c>
      <c r="O386" s="68">
        <v>151</v>
      </c>
      <c r="P386" s="68">
        <v>59</v>
      </c>
      <c r="Q386" s="78">
        <v>571</v>
      </c>
      <c r="R386" s="77">
        <v>3018.7447161378172</v>
      </c>
      <c r="S386" s="68">
        <v>33.39928791401551</v>
      </c>
      <c r="T386" s="68">
        <v>178.8158890108264</v>
      </c>
      <c r="U386" s="78">
        <v>3230.9598930626594</v>
      </c>
      <c r="V386" s="77">
        <v>0</v>
      </c>
      <c r="W386" s="68">
        <v>36.393504934409265</v>
      </c>
      <c r="X386" s="68">
        <v>1.7733901328518773</v>
      </c>
      <c r="Y386" s="78">
        <v>38.166895067261144</v>
      </c>
      <c r="Z386" s="77">
        <v>0</v>
      </c>
      <c r="AA386" s="68">
        <v>52.450301105397642</v>
      </c>
      <c r="AB386" s="68">
        <v>30.982865908911485</v>
      </c>
      <c r="AC386" s="78">
        <v>83.433167014309134</v>
      </c>
      <c r="AD386" s="77">
        <v>600.13316605036096</v>
      </c>
      <c r="AE386" s="68">
        <v>12.461263420468422</v>
      </c>
      <c r="AF386" s="68">
        <v>50.184004946569637</v>
      </c>
      <c r="AG386" s="78">
        <v>662.77843441739901</v>
      </c>
      <c r="AH386" s="77">
        <v>0</v>
      </c>
      <c r="AI386" s="68">
        <v>0</v>
      </c>
      <c r="AJ386" s="78">
        <v>0</v>
      </c>
      <c r="AK386" s="77">
        <v>0</v>
      </c>
      <c r="AL386" s="68">
        <v>2483.85</v>
      </c>
      <c r="AM386" s="68">
        <v>0</v>
      </c>
      <c r="AN386" s="78">
        <v>2483.85</v>
      </c>
      <c r="AO386" s="74">
        <v>6499.1883895616284</v>
      </c>
    </row>
    <row r="387" spans="1:41" x14ac:dyDescent="0.25">
      <c r="A387" s="70">
        <v>91</v>
      </c>
      <c r="B387" s="67" t="s">
        <v>241</v>
      </c>
      <c r="C387" s="65">
        <v>425</v>
      </c>
      <c r="D387" s="65" t="s">
        <v>340</v>
      </c>
      <c r="E387" s="65" t="s">
        <v>65</v>
      </c>
      <c r="F387" s="66" t="s">
        <v>37</v>
      </c>
      <c r="G387" s="67" t="s">
        <v>345</v>
      </c>
      <c r="H387" s="67" t="s">
        <v>346</v>
      </c>
      <c r="I387" s="67" t="s">
        <v>347</v>
      </c>
      <c r="J387" s="67">
        <v>12</v>
      </c>
      <c r="K387" s="100">
        <v>2</v>
      </c>
      <c r="L387" s="67" t="s">
        <v>51</v>
      </c>
      <c r="M387" s="82" t="s">
        <v>51</v>
      </c>
      <c r="N387" s="77">
        <v>285</v>
      </c>
      <c r="O387" s="68">
        <v>119</v>
      </c>
      <c r="P387" s="68">
        <v>47</v>
      </c>
      <c r="Q387" s="78">
        <v>451</v>
      </c>
      <c r="R387" s="77">
        <v>2384.3325165992219</v>
      </c>
      <c r="S387" s="68">
        <v>26.380173115973726</v>
      </c>
      <c r="T387" s="68">
        <v>141.23636767755286</v>
      </c>
      <c r="U387" s="78">
        <v>2551.9490573927487</v>
      </c>
      <c r="V387" s="77">
        <v>0</v>
      </c>
      <c r="W387" s="68">
        <v>28.745132618946723</v>
      </c>
      <c r="X387" s="68">
        <v>1.4006986863681201</v>
      </c>
      <c r="Y387" s="78">
        <v>30.145831305314843</v>
      </c>
      <c r="Z387" s="77">
        <v>0</v>
      </c>
      <c r="AA387" s="68">
        <v>41.42747075049796</v>
      </c>
      <c r="AB387" s="68">
        <v>24.471580604061433</v>
      </c>
      <c r="AC387" s="78">
        <v>65.89905135455939</v>
      </c>
      <c r="AD387" s="77">
        <v>474.01060926219407</v>
      </c>
      <c r="AE387" s="68">
        <v>9.8424339800897691</v>
      </c>
      <c r="AF387" s="68">
        <v>39.637453994576013</v>
      </c>
      <c r="AG387" s="78">
        <v>523.49049723685982</v>
      </c>
      <c r="AH387" s="77">
        <v>0</v>
      </c>
      <c r="AI387" s="68">
        <v>0</v>
      </c>
      <c r="AJ387" s="78">
        <v>0</v>
      </c>
      <c r="AK387" s="77">
        <v>0</v>
      </c>
      <c r="AL387" s="68">
        <v>1961.85</v>
      </c>
      <c r="AM387" s="68">
        <v>0</v>
      </c>
      <c r="AN387" s="78">
        <v>1961.85</v>
      </c>
      <c r="AO387" s="74">
        <v>5133.3344372894826</v>
      </c>
    </row>
    <row r="388" spans="1:41" x14ac:dyDescent="0.25">
      <c r="A388" s="70">
        <v>91</v>
      </c>
      <c r="B388" s="67" t="s">
        <v>241</v>
      </c>
      <c r="C388" s="65">
        <v>425</v>
      </c>
      <c r="D388" s="65" t="s">
        <v>340</v>
      </c>
      <c r="E388" s="65" t="s">
        <v>65</v>
      </c>
      <c r="F388" s="66" t="s">
        <v>37</v>
      </c>
      <c r="G388" s="67" t="s">
        <v>345</v>
      </c>
      <c r="H388" s="67" t="s">
        <v>415</v>
      </c>
      <c r="I388" s="67" t="s">
        <v>416</v>
      </c>
      <c r="J388" s="67">
        <v>12</v>
      </c>
      <c r="K388" s="100">
        <v>2</v>
      </c>
      <c r="L388" s="67" t="s">
        <v>51</v>
      </c>
      <c r="M388" s="82" t="s">
        <v>51</v>
      </c>
      <c r="N388" s="77">
        <v>320</v>
      </c>
      <c r="O388" s="68">
        <v>134</v>
      </c>
      <c r="P388" s="68">
        <v>52</v>
      </c>
      <c r="Q388" s="78">
        <v>506</v>
      </c>
      <c r="R388" s="77">
        <v>2675.1047747210782</v>
      </c>
      <c r="S388" s="68">
        <v>29.597267398409542</v>
      </c>
      <c r="T388" s="68">
        <v>158.46031495530323</v>
      </c>
      <c r="U388" s="78">
        <v>2863.1623570747911</v>
      </c>
      <c r="V388" s="77">
        <v>0</v>
      </c>
      <c r="W388" s="68">
        <v>32.250636596867054</v>
      </c>
      <c r="X388" s="68">
        <v>1.571515599339842</v>
      </c>
      <c r="Y388" s="78">
        <v>33.822152196206893</v>
      </c>
      <c r="Z388" s="77">
        <v>0</v>
      </c>
      <c r="AA388" s="68">
        <v>46.479601329826977</v>
      </c>
      <c r="AB388" s="68">
        <v>27.455919702117708</v>
      </c>
      <c r="AC388" s="78">
        <v>73.935521031944688</v>
      </c>
      <c r="AD388" s="77">
        <v>531.81678112343718</v>
      </c>
      <c r="AE388" s="68">
        <v>11.042730806929985</v>
      </c>
      <c r="AF388" s="68">
        <v>44.47128984757309</v>
      </c>
      <c r="AG388" s="78">
        <v>587.33080177794022</v>
      </c>
      <c r="AH388" s="77">
        <v>0</v>
      </c>
      <c r="AI388" s="68">
        <v>0</v>
      </c>
      <c r="AJ388" s="78">
        <v>0</v>
      </c>
      <c r="AK388" s="77">
        <v>0</v>
      </c>
      <c r="AL388" s="68">
        <v>2201.1</v>
      </c>
      <c r="AM388" s="68">
        <v>0</v>
      </c>
      <c r="AN388" s="78">
        <v>2201.1</v>
      </c>
      <c r="AO388" s="74">
        <v>5759.3508320808833</v>
      </c>
    </row>
    <row r="389" spans="1:41" x14ac:dyDescent="0.25">
      <c r="A389" s="70">
        <v>91</v>
      </c>
      <c r="B389" s="67" t="s">
        <v>241</v>
      </c>
      <c r="C389" s="65">
        <v>425</v>
      </c>
      <c r="D389" s="65" t="s">
        <v>340</v>
      </c>
      <c r="E389" s="65" t="s">
        <v>65</v>
      </c>
      <c r="F389" s="66" t="s">
        <v>37</v>
      </c>
      <c r="G389" s="66" t="s">
        <v>345</v>
      </c>
      <c r="H389" s="66" t="s">
        <v>348</v>
      </c>
      <c r="I389" s="66" t="s">
        <v>417</v>
      </c>
      <c r="J389" s="67">
        <v>12</v>
      </c>
      <c r="K389" s="100">
        <v>2</v>
      </c>
      <c r="L389" s="67" t="s">
        <v>51</v>
      </c>
      <c r="M389" s="82" t="s">
        <v>51</v>
      </c>
      <c r="N389" s="77">
        <v>9755</v>
      </c>
      <c r="O389" s="68">
        <v>335</v>
      </c>
      <c r="P389" s="68">
        <v>131</v>
      </c>
      <c r="Q389" s="78">
        <v>10221</v>
      </c>
      <c r="R389" s="77">
        <v>54036.059095699879</v>
      </c>
      <c r="S389" s="68">
        <v>597.85310292320935</v>
      </c>
      <c r="T389" s="68">
        <v>3200.8357295615701</v>
      </c>
      <c r="U389" s="78">
        <v>57834.747928184661</v>
      </c>
      <c r="V389" s="77">
        <v>0</v>
      </c>
      <c r="W389" s="68">
        <v>651.45011196952203</v>
      </c>
      <c r="X389" s="68">
        <v>31.743993954254005</v>
      </c>
      <c r="Y389" s="78">
        <v>683.19410592377608</v>
      </c>
      <c r="Z389" s="77">
        <v>0</v>
      </c>
      <c r="AA389" s="68">
        <v>938.86957547858015</v>
      </c>
      <c r="AB389" s="68">
        <v>554.59872584060292</v>
      </c>
      <c r="AC389" s="78">
        <v>1493.468301319183</v>
      </c>
      <c r="AD389" s="77">
        <v>10742.488774432119</v>
      </c>
      <c r="AE389" s="68">
        <v>223.05879758425172</v>
      </c>
      <c r="AF389" s="68">
        <v>898.30247733605643</v>
      </c>
      <c r="AG389" s="78">
        <v>11863.850049352426</v>
      </c>
      <c r="AH389" s="77">
        <v>0</v>
      </c>
      <c r="AI389" s="68">
        <v>0</v>
      </c>
      <c r="AJ389" s="78">
        <v>0</v>
      </c>
      <c r="AK389" s="77">
        <v>0</v>
      </c>
      <c r="AL389" s="68">
        <v>44461.35</v>
      </c>
      <c r="AM389" s="68">
        <v>0</v>
      </c>
      <c r="AN389" s="78">
        <v>44461.35</v>
      </c>
      <c r="AO389" s="74">
        <v>116336.61038478004</v>
      </c>
    </row>
    <row r="390" spans="1:41" x14ac:dyDescent="0.25">
      <c r="A390" s="70">
        <v>91</v>
      </c>
      <c r="B390" s="67" t="s">
        <v>241</v>
      </c>
      <c r="C390" s="65">
        <v>425</v>
      </c>
      <c r="D390" s="65" t="s">
        <v>340</v>
      </c>
      <c r="E390" s="65" t="s">
        <v>65</v>
      </c>
      <c r="F390" s="65" t="s">
        <v>37</v>
      </c>
      <c r="G390" s="66" t="s">
        <v>345</v>
      </c>
      <c r="H390" s="66" t="s">
        <v>428</v>
      </c>
      <c r="I390" s="66" t="s">
        <v>429</v>
      </c>
      <c r="J390" s="67">
        <v>12</v>
      </c>
      <c r="K390" s="100">
        <v>2</v>
      </c>
      <c r="L390" s="67" t="s">
        <v>51</v>
      </c>
      <c r="M390" s="82" t="s">
        <v>51</v>
      </c>
      <c r="N390" s="77">
        <v>340</v>
      </c>
      <c r="O390" s="68">
        <v>405</v>
      </c>
      <c r="P390" s="68">
        <v>158</v>
      </c>
      <c r="Q390" s="78">
        <v>903</v>
      </c>
      <c r="R390" s="77">
        <v>4773.9518015279318</v>
      </c>
      <c r="S390" s="68">
        <v>52.818838855264467</v>
      </c>
      <c r="T390" s="68">
        <v>282.78589803288304</v>
      </c>
      <c r="U390" s="78">
        <v>5109.5565384160791</v>
      </c>
      <c r="V390" s="77">
        <v>0</v>
      </c>
      <c r="W390" s="68">
        <v>57.554001673855637</v>
      </c>
      <c r="X390" s="68">
        <v>2.8045031347902714</v>
      </c>
      <c r="Y390" s="78">
        <v>60.358504808645911</v>
      </c>
      <c r="Z390" s="77">
        <v>0</v>
      </c>
      <c r="AA390" s="68">
        <v>82.946798420620084</v>
      </c>
      <c r="AB390" s="68">
        <v>48.997421918996615</v>
      </c>
      <c r="AC390" s="78">
        <v>131.94422033961669</v>
      </c>
      <c r="AD390" s="77">
        <v>949.07223983095616</v>
      </c>
      <c r="AE390" s="68">
        <v>19.706691538849363</v>
      </c>
      <c r="AF390" s="68">
        <v>79.362795913751967</v>
      </c>
      <c r="AG390" s="78">
        <v>1048.1417272835574</v>
      </c>
      <c r="AH390" s="77">
        <v>0</v>
      </c>
      <c r="AI390" s="68">
        <v>0</v>
      </c>
      <c r="AJ390" s="78">
        <v>0</v>
      </c>
      <c r="AK390" s="77">
        <v>0</v>
      </c>
      <c r="AL390" s="68">
        <v>3928.0499999999997</v>
      </c>
      <c r="AM390" s="68">
        <v>0</v>
      </c>
      <c r="AN390" s="78">
        <v>3928.0499999999997</v>
      </c>
      <c r="AO390" s="74">
        <v>10278.0509908479</v>
      </c>
    </row>
    <row r="391" spans="1:41" x14ac:dyDescent="0.25">
      <c r="A391" s="70">
        <v>91</v>
      </c>
      <c r="B391" s="66" t="s">
        <v>241</v>
      </c>
      <c r="C391" s="65">
        <v>425</v>
      </c>
      <c r="D391" s="66" t="s">
        <v>340</v>
      </c>
      <c r="E391" s="65" t="s">
        <v>65</v>
      </c>
      <c r="F391" s="67" t="s">
        <v>37</v>
      </c>
      <c r="G391" s="66" t="s">
        <v>345</v>
      </c>
      <c r="H391" s="66" t="s">
        <v>428</v>
      </c>
      <c r="I391" s="66" t="s">
        <v>429</v>
      </c>
      <c r="J391" s="67">
        <v>12</v>
      </c>
      <c r="K391" s="100">
        <v>2</v>
      </c>
      <c r="L391" s="66" t="s">
        <v>51</v>
      </c>
      <c r="M391" s="83" t="s">
        <v>51</v>
      </c>
      <c r="N391" s="77">
        <v>626</v>
      </c>
      <c r="O391" s="68">
        <v>405</v>
      </c>
      <c r="P391" s="68">
        <v>158</v>
      </c>
      <c r="Q391" s="78">
        <v>1189</v>
      </c>
      <c r="R391" s="77">
        <v>6285.9675437615842</v>
      </c>
      <c r="S391" s="68">
        <v>69.547729123930722</v>
      </c>
      <c r="T391" s="68">
        <v>372.35042387718482</v>
      </c>
      <c r="U391" s="78">
        <v>6727.8656967626994</v>
      </c>
      <c r="V391" s="77">
        <v>0</v>
      </c>
      <c r="W391" s="68">
        <v>75.782622359041355</v>
      </c>
      <c r="X391" s="68">
        <v>3.6927510822432255</v>
      </c>
      <c r="Y391" s="78">
        <v>79.475373441284574</v>
      </c>
      <c r="Z391" s="77">
        <v>0</v>
      </c>
      <c r="AA391" s="68">
        <v>109.21787743313098</v>
      </c>
      <c r="AB391" s="68">
        <v>64.515985228889235</v>
      </c>
      <c r="AC391" s="78">
        <v>173.73386266202021</v>
      </c>
      <c r="AD391" s="77">
        <v>1249.6643335094207</v>
      </c>
      <c r="AE391" s="68">
        <v>25.948235038418481</v>
      </c>
      <c r="AF391" s="68">
        <v>104.49874234933675</v>
      </c>
      <c r="AG391" s="78">
        <v>1380.1113108971758</v>
      </c>
      <c r="AH391" s="77">
        <v>0</v>
      </c>
      <c r="AI391" s="68">
        <v>0</v>
      </c>
      <c r="AJ391" s="78">
        <v>0</v>
      </c>
      <c r="AK391" s="77">
        <v>0</v>
      </c>
      <c r="AL391" s="68">
        <v>5172.1499999999996</v>
      </c>
      <c r="AM391" s="68">
        <v>0</v>
      </c>
      <c r="AN391" s="78">
        <v>5172.1499999999996</v>
      </c>
      <c r="AO391" s="74">
        <v>13533.33624376318</v>
      </c>
    </row>
    <row r="392" spans="1:41" x14ac:dyDescent="0.25">
      <c r="A392" s="70">
        <v>91</v>
      </c>
      <c r="B392" s="66" t="s">
        <v>241</v>
      </c>
      <c r="C392" s="65">
        <v>425</v>
      </c>
      <c r="D392" s="66" t="s">
        <v>340</v>
      </c>
      <c r="E392" s="65" t="s">
        <v>65</v>
      </c>
      <c r="F392" s="67" t="s">
        <v>37</v>
      </c>
      <c r="G392" s="66" t="s">
        <v>423</v>
      </c>
      <c r="H392" s="66" t="s">
        <v>430</v>
      </c>
      <c r="I392" s="66" t="s">
        <v>431</v>
      </c>
      <c r="J392" s="67">
        <v>12</v>
      </c>
      <c r="K392" s="101">
        <v>2</v>
      </c>
      <c r="L392" s="66" t="s">
        <v>51</v>
      </c>
      <c r="M392" s="83" t="s">
        <v>51</v>
      </c>
      <c r="N392" s="77">
        <v>145</v>
      </c>
      <c r="O392" s="68">
        <v>61</v>
      </c>
      <c r="P392" s="68">
        <v>24</v>
      </c>
      <c r="Q392" s="78">
        <v>230</v>
      </c>
      <c r="R392" s="77">
        <v>1215.9567157823083</v>
      </c>
      <c r="S392" s="68">
        <v>13.453303362913429</v>
      </c>
      <c r="T392" s="68">
        <v>72.027415888774186</v>
      </c>
      <c r="U392" s="78">
        <v>1301.4374350339958</v>
      </c>
      <c r="V392" s="77">
        <v>0</v>
      </c>
      <c r="W392" s="68">
        <v>14.659380271303206</v>
      </c>
      <c r="X392" s="68">
        <v>0.7143252724272009</v>
      </c>
      <c r="Y392" s="78">
        <v>15.373705543730408</v>
      </c>
      <c r="Z392" s="77">
        <v>0</v>
      </c>
      <c r="AA392" s="68">
        <v>21.127091513557719</v>
      </c>
      <c r="AB392" s="68">
        <v>12.479963500962594</v>
      </c>
      <c r="AC392" s="78">
        <v>33.607055014520313</v>
      </c>
      <c r="AD392" s="77">
        <v>241.73490051065329</v>
      </c>
      <c r="AE392" s="68">
        <v>5.0194230940590838</v>
      </c>
      <c r="AF392" s="68">
        <v>20.214222657987765</v>
      </c>
      <c r="AG392" s="78">
        <v>266.96854626270016</v>
      </c>
      <c r="AH392" s="77">
        <v>0</v>
      </c>
      <c r="AI392" s="68">
        <v>0</v>
      </c>
      <c r="AJ392" s="78">
        <v>0</v>
      </c>
      <c r="AK392" s="77">
        <v>0</v>
      </c>
      <c r="AL392" s="68">
        <v>1000.4999999999999</v>
      </c>
      <c r="AM392" s="68">
        <v>0</v>
      </c>
      <c r="AN392" s="78">
        <v>1000.4999999999999</v>
      </c>
      <c r="AO392" s="74">
        <v>2617.8867418549466</v>
      </c>
    </row>
    <row r="393" spans="1:41" x14ac:dyDescent="0.25">
      <c r="A393" s="70">
        <v>91</v>
      </c>
      <c r="B393" s="66" t="s">
        <v>241</v>
      </c>
      <c r="C393" s="65">
        <v>425</v>
      </c>
      <c r="D393" s="65" t="s">
        <v>340</v>
      </c>
      <c r="E393" s="65" t="s">
        <v>65</v>
      </c>
      <c r="F393" s="67" t="s">
        <v>37</v>
      </c>
      <c r="G393" s="66" t="s">
        <v>432</v>
      </c>
      <c r="H393" s="66" t="s">
        <v>433</v>
      </c>
      <c r="I393" s="66">
        <v>901000</v>
      </c>
      <c r="J393" s="67">
        <v>12</v>
      </c>
      <c r="K393" s="100">
        <v>2</v>
      </c>
      <c r="L393" s="67" t="s">
        <v>51</v>
      </c>
      <c r="M393" s="82" t="s">
        <v>51</v>
      </c>
      <c r="N393" s="77">
        <v>310</v>
      </c>
      <c r="O393" s="68">
        <v>130</v>
      </c>
      <c r="P393" s="68">
        <v>51</v>
      </c>
      <c r="Q393" s="78">
        <v>491</v>
      </c>
      <c r="R393" s="77">
        <v>2595.8032497787535</v>
      </c>
      <c r="S393" s="68">
        <v>28.719878048654319</v>
      </c>
      <c r="T393" s="68">
        <v>153.76287478864404</v>
      </c>
      <c r="U393" s="78">
        <v>2778.286002616052</v>
      </c>
      <c r="V393" s="77">
        <v>0</v>
      </c>
      <c r="W393" s="68">
        <v>31.294590057434235</v>
      </c>
      <c r="X393" s="68">
        <v>1.5249291685293724</v>
      </c>
      <c r="Y393" s="78">
        <v>32.81951922596361</v>
      </c>
      <c r="Z393" s="77">
        <v>0</v>
      </c>
      <c r="AA393" s="68">
        <v>45.101747535464519</v>
      </c>
      <c r="AB393" s="68">
        <v>26.642009039011452</v>
      </c>
      <c r="AC393" s="78">
        <v>71.743756574475967</v>
      </c>
      <c r="AD393" s="77">
        <v>516.05146152491636</v>
      </c>
      <c r="AE393" s="68">
        <v>10.715377126882652</v>
      </c>
      <c r="AF393" s="68">
        <v>43.152970978573883</v>
      </c>
      <c r="AG393" s="78">
        <v>569.91980963037292</v>
      </c>
      <c r="AH393" s="77">
        <v>0</v>
      </c>
      <c r="AI393" s="68">
        <v>0</v>
      </c>
      <c r="AJ393" s="78">
        <v>0</v>
      </c>
      <c r="AK393" s="77">
        <v>0</v>
      </c>
      <c r="AL393" s="68">
        <v>2135.85</v>
      </c>
      <c r="AM393" s="68">
        <v>0</v>
      </c>
      <c r="AN393" s="78">
        <v>2135.85</v>
      </c>
      <c r="AO393" s="74">
        <v>5588.6190880468639</v>
      </c>
    </row>
    <row r="394" spans="1:41" x14ac:dyDescent="0.25">
      <c r="A394" s="70">
        <v>40</v>
      </c>
      <c r="B394" s="67" t="s">
        <v>80</v>
      </c>
      <c r="C394" s="65">
        <v>325</v>
      </c>
      <c r="D394" s="65" t="s">
        <v>434</v>
      </c>
      <c r="E394" s="65">
        <v>1</v>
      </c>
      <c r="F394" s="67" t="s">
        <v>85</v>
      </c>
      <c r="G394" s="66" t="s">
        <v>168</v>
      </c>
      <c r="H394" s="66" t="s">
        <v>435</v>
      </c>
      <c r="I394" s="66">
        <v>407600</v>
      </c>
      <c r="J394" s="67">
        <v>12</v>
      </c>
      <c r="K394" s="100">
        <v>1</v>
      </c>
      <c r="L394" s="67" t="s">
        <v>51</v>
      </c>
      <c r="M394" s="82" t="s">
        <v>51</v>
      </c>
      <c r="N394" s="77">
        <v>2442</v>
      </c>
      <c r="O394" s="68">
        <v>91</v>
      </c>
      <c r="P394" s="68">
        <v>862</v>
      </c>
      <c r="Q394" s="78">
        <v>3395</v>
      </c>
      <c r="R394" s="77">
        <v>37219.683792491742</v>
      </c>
      <c r="S394" s="68">
        <v>198.58245616126561</v>
      </c>
      <c r="T394" s="68">
        <v>1063.1872910538625</v>
      </c>
      <c r="U394" s="78">
        <v>38481.453539706876</v>
      </c>
      <c r="V394" s="77">
        <v>0</v>
      </c>
      <c r="W394" s="68">
        <v>216.38520009162778</v>
      </c>
      <c r="X394" s="68">
        <v>10.544062173436291</v>
      </c>
      <c r="Y394" s="78">
        <v>226.92926226506407</v>
      </c>
      <c r="Z394" s="77">
        <v>0</v>
      </c>
      <c r="AA394" s="68">
        <v>311.85424212403677</v>
      </c>
      <c r="AB394" s="68">
        <v>184.21511341638265</v>
      </c>
      <c r="AC394" s="78">
        <v>496.06935554041945</v>
      </c>
      <c r="AD394" s="77">
        <v>7432.446520161795</v>
      </c>
      <c r="AE394" s="68">
        <v>74.091049584046047</v>
      </c>
      <c r="AF394" s="68">
        <v>298.37950401681945</v>
      </c>
      <c r="AG394" s="78">
        <v>7804.9170737626609</v>
      </c>
      <c r="AH394" s="77">
        <v>25217.590020646938</v>
      </c>
      <c r="AI394" s="68">
        <v>0</v>
      </c>
      <c r="AJ394" s="78">
        <v>25217.590020646938</v>
      </c>
      <c r="AK394" s="77">
        <v>0</v>
      </c>
      <c r="AL394" s="68">
        <v>0</v>
      </c>
      <c r="AM394" s="68">
        <v>14768.249999999998</v>
      </c>
      <c r="AN394" s="78">
        <v>14768.249999999998</v>
      </c>
      <c r="AO394" s="74">
        <v>86995.209251921959</v>
      </c>
    </row>
    <row r="395" spans="1:41" x14ac:dyDescent="0.25">
      <c r="A395" s="70">
        <v>40</v>
      </c>
      <c r="B395" s="67" t="s">
        <v>80</v>
      </c>
      <c r="C395" s="65">
        <v>325</v>
      </c>
      <c r="D395" s="65" t="s">
        <v>434</v>
      </c>
      <c r="E395" s="65">
        <v>1</v>
      </c>
      <c r="F395" s="67" t="s">
        <v>52</v>
      </c>
      <c r="G395" s="66" t="s">
        <v>168</v>
      </c>
      <c r="H395" s="66" t="s">
        <v>435</v>
      </c>
      <c r="I395" s="66">
        <v>407600</v>
      </c>
      <c r="J395" s="67">
        <v>12</v>
      </c>
      <c r="K395" s="100">
        <v>1</v>
      </c>
      <c r="L395" s="67" t="s">
        <v>51</v>
      </c>
      <c r="M395" s="82" t="s">
        <v>51</v>
      </c>
      <c r="N395" s="77">
        <v>4829</v>
      </c>
      <c r="O395" s="68">
        <v>179</v>
      </c>
      <c r="P395" s="68">
        <v>1704</v>
      </c>
      <c r="Q395" s="78">
        <v>6712</v>
      </c>
      <c r="R395" s="77">
        <v>53040.421493774877</v>
      </c>
      <c r="S395" s="68">
        <v>392.60248770380412</v>
      </c>
      <c r="T395" s="68">
        <v>2101.9478932410975</v>
      </c>
      <c r="U395" s="78">
        <v>55534.971874719784</v>
      </c>
      <c r="V395" s="77">
        <v>0</v>
      </c>
      <c r="W395" s="68">
        <v>427.79895817820488</v>
      </c>
      <c r="X395" s="68">
        <v>20.845874906658143</v>
      </c>
      <c r="Y395" s="78">
        <v>448.64483308486302</v>
      </c>
      <c r="Z395" s="77">
        <v>0</v>
      </c>
      <c r="AA395" s="68">
        <v>616.54364451738877</v>
      </c>
      <c r="AB395" s="68">
        <v>364.19789138461272</v>
      </c>
      <c r="AC395" s="78">
        <v>980.74153590200149</v>
      </c>
      <c r="AD395" s="77">
        <v>14694.132855177017</v>
      </c>
      <c r="AE395" s="68">
        <v>146.47986003184596</v>
      </c>
      <c r="AF395" s="68">
        <v>589.90374991484305</v>
      </c>
      <c r="AG395" s="78">
        <v>15430.516465123706</v>
      </c>
      <c r="AH395" s="77">
        <v>49855.806839052202</v>
      </c>
      <c r="AI395" s="68">
        <v>0</v>
      </c>
      <c r="AJ395" s="78">
        <v>49855.806839052202</v>
      </c>
      <c r="AK395" s="77">
        <v>0</v>
      </c>
      <c r="AL395" s="68">
        <v>0</v>
      </c>
      <c r="AM395" s="68">
        <v>29197.199999999997</v>
      </c>
      <c r="AN395" s="78">
        <v>29197.199999999997</v>
      </c>
      <c r="AO395" s="74">
        <v>151447.88154788257</v>
      </c>
    </row>
    <row r="396" spans="1:41" x14ac:dyDescent="0.25">
      <c r="A396" s="70">
        <v>40</v>
      </c>
      <c r="B396" s="67" t="s">
        <v>80</v>
      </c>
      <c r="C396" s="65">
        <v>325</v>
      </c>
      <c r="D396" s="65" t="s">
        <v>434</v>
      </c>
      <c r="E396" s="65">
        <v>1</v>
      </c>
      <c r="F396" s="67" t="s">
        <v>52</v>
      </c>
      <c r="G396" s="66" t="s">
        <v>436</v>
      </c>
      <c r="H396" s="66" t="s">
        <v>435</v>
      </c>
      <c r="I396" s="66">
        <v>407601</v>
      </c>
      <c r="J396" s="67">
        <v>12</v>
      </c>
      <c r="K396" s="100">
        <v>1</v>
      </c>
      <c r="L396" s="67" t="s">
        <v>51</v>
      </c>
      <c r="M396" s="82" t="s">
        <v>51</v>
      </c>
      <c r="N396" s="77">
        <v>431</v>
      </c>
      <c r="O396" s="68">
        <v>16</v>
      </c>
      <c r="P396" s="68">
        <v>152</v>
      </c>
      <c r="Q396" s="78">
        <v>599</v>
      </c>
      <c r="R396" s="77">
        <v>4733.4941112591105</v>
      </c>
      <c r="S396" s="68">
        <v>35.037081366891933</v>
      </c>
      <c r="T396" s="68">
        <v>187.58444398859018</v>
      </c>
      <c r="U396" s="78">
        <v>4956.1156366145933</v>
      </c>
      <c r="V396" s="77">
        <v>0</v>
      </c>
      <c r="W396" s="68">
        <v>38.178125141350527</v>
      </c>
      <c r="X396" s="68">
        <v>1.8603514703647537</v>
      </c>
      <c r="Y396" s="78">
        <v>40.038476611715282</v>
      </c>
      <c r="Z396" s="77">
        <v>0</v>
      </c>
      <c r="AA396" s="68">
        <v>55.022294854874232</v>
      </c>
      <c r="AB396" s="68">
        <v>32.502165813376493</v>
      </c>
      <c r="AC396" s="78">
        <v>87.524460668250725</v>
      </c>
      <c r="AD396" s="77">
        <v>1311.3506525999751</v>
      </c>
      <c r="AE396" s="68">
        <v>13.072323623223442</v>
      </c>
      <c r="AF396" s="68">
        <v>52.644866835368141</v>
      </c>
      <c r="AG396" s="78">
        <v>1377.0678430585667</v>
      </c>
      <c r="AH396" s="77">
        <v>4449.2890787533179</v>
      </c>
      <c r="AI396" s="68">
        <v>0</v>
      </c>
      <c r="AJ396" s="78">
        <v>4449.2890787533179</v>
      </c>
      <c r="AK396" s="77">
        <v>0</v>
      </c>
      <c r="AL396" s="68">
        <v>0</v>
      </c>
      <c r="AM396" s="68">
        <v>2605.6499999999996</v>
      </c>
      <c r="AN396" s="78">
        <v>2605.6499999999996</v>
      </c>
      <c r="AO396" s="74">
        <v>13515.685495706444</v>
      </c>
    </row>
    <row r="397" spans="1:41" x14ac:dyDescent="0.25">
      <c r="A397" s="70">
        <v>40</v>
      </c>
      <c r="B397" s="67" t="s">
        <v>80</v>
      </c>
      <c r="C397" s="65">
        <v>325</v>
      </c>
      <c r="D397" s="65" t="s">
        <v>434</v>
      </c>
      <c r="E397" s="65">
        <v>2</v>
      </c>
      <c r="F397" s="67" t="s">
        <v>85</v>
      </c>
      <c r="G397" s="67" t="s">
        <v>128</v>
      </c>
      <c r="H397" s="66" t="s">
        <v>138</v>
      </c>
      <c r="I397" s="66">
        <v>400011</v>
      </c>
      <c r="J397" s="67">
        <v>12</v>
      </c>
      <c r="K397" s="100">
        <v>1</v>
      </c>
      <c r="L397" s="67" t="s">
        <v>51</v>
      </c>
      <c r="M397" s="82" t="s">
        <v>51</v>
      </c>
      <c r="N397" s="77">
        <v>609</v>
      </c>
      <c r="O397" s="68">
        <v>348</v>
      </c>
      <c r="P397" s="68">
        <v>426</v>
      </c>
      <c r="Q397" s="78">
        <v>1383</v>
      </c>
      <c r="R397" s="77">
        <v>15161.950717235957</v>
      </c>
      <c r="S397" s="68">
        <v>80.895298047431623</v>
      </c>
      <c r="T397" s="68">
        <v>433.103983365977</v>
      </c>
      <c r="U397" s="78">
        <v>15675.949998649365</v>
      </c>
      <c r="V397" s="77">
        <v>0</v>
      </c>
      <c r="W397" s="68">
        <v>88.147490935705804</v>
      </c>
      <c r="X397" s="68">
        <v>4.2952689207252996</v>
      </c>
      <c r="Y397" s="78">
        <v>92.44275985643111</v>
      </c>
      <c r="Z397" s="77">
        <v>0</v>
      </c>
      <c r="AA397" s="68">
        <v>127.03811984021881</v>
      </c>
      <c r="AB397" s="68">
        <v>75.042563138396815</v>
      </c>
      <c r="AC397" s="78">
        <v>202.08068297861564</v>
      </c>
      <c r="AD397" s="77">
        <v>3027.7094366373381</v>
      </c>
      <c r="AE397" s="68">
        <v>30.182009300363973</v>
      </c>
      <c r="AF397" s="68">
        <v>121.54899972172643</v>
      </c>
      <c r="AG397" s="78">
        <v>3179.4404456594284</v>
      </c>
      <c r="AH397" s="77">
        <v>10272.732547438796</v>
      </c>
      <c r="AI397" s="68">
        <v>0</v>
      </c>
      <c r="AJ397" s="78">
        <v>10272.732547438796</v>
      </c>
      <c r="AK397" s="77">
        <v>0</v>
      </c>
      <c r="AL397" s="68">
        <v>0</v>
      </c>
      <c r="AM397" s="68">
        <v>6016.0499999999993</v>
      </c>
      <c r="AN397" s="78">
        <v>6016.0499999999993</v>
      </c>
      <c r="AO397" s="74">
        <v>35438.696434582642</v>
      </c>
    </row>
    <row r="398" spans="1:41" x14ac:dyDescent="0.25">
      <c r="A398" s="70">
        <v>40</v>
      </c>
      <c r="B398" s="67" t="s">
        <v>80</v>
      </c>
      <c r="C398" s="65">
        <v>325</v>
      </c>
      <c r="D398" s="65" t="s">
        <v>434</v>
      </c>
      <c r="E398" s="65">
        <v>2</v>
      </c>
      <c r="F398" s="67" t="s">
        <v>52</v>
      </c>
      <c r="G398" s="66" t="s">
        <v>128</v>
      </c>
      <c r="H398" s="66" t="s">
        <v>138</v>
      </c>
      <c r="I398" s="66">
        <v>400011</v>
      </c>
      <c r="J398" s="67">
        <v>12</v>
      </c>
      <c r="K398" s="100">
        <v>1</v>
      </c>
      <c r="L398" s="67" t="s">
        <v>51</v>
      </c>
      <c r="M398" s="82" t="s">
        <v>51</v>
      </c>
      <c r="N398" s="77">
        <v>970</v>
      </c>
      <c r="O398" s="68">
        <v>606</v>
      </c>
      <c r="P398" s="68">
        <v>681</v>
      </c>
      <c r="Q398" s="78">
        <v>2257</v>
      </c>
      <c r="R398" s="77">
        <v>17835.552936747601</v>
      </c>
      <c r="S398" s="68">
        <v>132.01785082650264</v>
      </c>
      <c r="T398" s="68">
        <v>706.80816374331891</v>
      </c>
      <c r="U398" s="78">
        <v>18674.378951317423</v>
      </c>
      <c r="V398" s="77">
        <v>0</v>
      </c>
      <c r="W398" s="68">
        <v>143.85313596665799</v>
      </c>
      <c r="X398" s="68">
        <v>7.0097049559486626</v>
      </c>
      <c r="Y398" s="78">
        <v>150.86284092260664</v>
      </c>
      <c r="Z398" s="77">
        <v>0</v>
      </c>
      <c r="AA398" s="68">
        <v>207.32106759173814</v>
      </c>
      <c r="AB398" s="68">
        <v>122.46642444205466</v>
      </c>
      <c r="AC398" s="78">
        <v>329.78749203379277</v>
      </c>
      <c r="AD398" s="77">
        <v>4941.0992035361332</v>
      </c>
      <c r="AE398" s="68">
        <v>49.255817057788491</v>
      </c>
      <c r="AF398" s="68">
        <v>198.36304582207995</v>
      </c>
      <c r="AG398" s="78">
        <v>5188.7180664160014</v>
      </c>
      <c r="AH398" s="77">
        <v>16764.683557172353</v>
      </c>
      <c r="AI398" s="68">
        <v>0</v>
      </c>
      <c r="AJ398" s="78">
        <v>16764.683557172353</v>
      </c>
      <c r="AK398" s="77">
        <v>0</v>
      </c>
      <c r="AL398" s="68">
        <v>0</v>
      </c>
      <c r="AM398" s="68">
        <v>9817.9499999999989</v>
      </c>
      <c r="AN398" s="78">
        <v>9817.9499999999989</v>
      </c>
      <c r="AO398" s="74">
        <v>50926.380907862171</v>
      </c>
    </row>
    <row r="399" spans="1:41" x14ac:dyDescent="0.25">
      <c r="A399" s="70">
        <v>40</v>
      </c>
      <c r="B399" s="67" t="s">
        <v>80</v>
      </c>
      <c r="C399" s="65">
        <v>325</v>
      </c>
      <c r="D399" s="65" t="s">
        <v>434</v>
      </c>
      <c r="E399" s="65">
        <v>2</v>
      </c>
      <c r="F399" s="67" t="s">
        <v>52</v>
      </c>
      <c r="G399" s="66" t="s">
        <v>168</v>
      </c>
      <c r="H399" s="66" t="s">
        <v>435</v>
      </c>
      <c r="I399" s="66">
        <v>407600</v>
      </c>
      <c r="J399" s="67">
        <v>12</v>
      </c>
      <c r="K399" s="100">
        <v>1</v>
      </c>
      <c r="L399" s="67" t="s">
        <v>51</v>
      </c>
      <c r="M399" s="82" t="s">
        <v>51</v>
      </c>
      <c r="N399" s="77">
        <v>1887</v>
      </c>
      <c r="O399" s="68">
        <v>340</v>
      </c>
      <c r="P399" s="68">
        <v>415</v>
      </c>
      <c r="Q399" s="78">
        <v>2642</v>
      </c>
      <c r="R399" s="77">
        <v>20877.948984885759</v>
      </c>
      <c r="S399" s="68">
        <v>154.53751080355337</v>
      </c>
      <c r="T399" s="68">
        <v>827.37579468757133</v>
      </c>
      <c r="U399" s="78">
        <v>21859.862290376885</v>
      </c>
      <c r="V399" s="77">
        <v>0</v>
      </c>
      <c r="W399" s="68">
        <v>168.39166381210029</v>
      </c>
      <c r="X399" s="68">
        <v>8.2054233467507167</v>
      </c>
      <c r="Y399" s="78">
        <v>176.597087158851</v>
      </c>
      <c r="Z399" s="77">
        <v>0</v>
      </c>
      <c r="AA399" s="68">
        <v>242.68598164704125</v>
      </c>
      <c r="AB399" s="68">
        <v>143.35679812844856</v>
      </c>
      <c r="AC399" s="78">
        <v>386.04277977548981</v>
      </c>
      <c r="AD399" s="77">
        <v>5783.9539635544807</v>
      </c>
      <c r="AE399" s="68">
        <v>57.657894845669993</v>
      </c>
      <c r="AF399" s="68">
        <v>232.19989679305948</v>
      </c>
      <c r="AG399" s="78">
        <v>6073.81175519321</v>
      </c>
      <c r="AH399" s="77">
        <v>19624.410260544686</v>
      </c>
      <c r="AI399" s="68">
        <v>0</v>
      </c>
      <c r="AJ399" s="78">
        <v>19624.410260544686</v>
      </c>
      <c r="AK399" s="77">
        <v>0</v>
      </c>
      <c r="AL399" s="68">
        <v>0</v>
      </c>
      <c r="AM399" s="68">
        <v>11492.699999999999</v>
      </c>
      <c r="AN399" s="78">
        <v>11492.699999999999</v>
      </c>
      <c r="AO399" s="74">
        <v>59613.424173049119</v>
      </c>
    </row>
    <row r="400" spans="1:41" x14ac:dyDescent="0.25">
      <c r="A400" s="70">
        <v>40</v>
      </c>
      <c r="B400" s="67" t="s">
        <v>80</v>
      </c>
      <c r="C400" s="65">
        <v>325</v>
      </c>
      <c r="D400" s="65" t="s">
        <v>434</v>
      </c>
      <c r="E400" s="65">
        <v>2</v>
      </c>
      <c r="F400" s="67" t="s">
        <v>85</v>
      </c>
      <c r="G400" s="66" t="s">
        <v>111</v>
      </c>
      <c r="H400" s="66" t="s">
        <v>437</v>
      </c>
      <c r="I400" s="66">
        <v>408235</v>
      </c>
      <c r="J400" s="67">
        <v>12</v>
      </c>
      <c r="K400" s="100">
        <v>1</v>
      </c>
      <c r="L400" s="67" t="s">
        <v>51</v>
      </c>
      <c r="M400" s="82" t="s">
        <v>51</v>
      </c>
      <c r="N400" s="77">
        <v>430</v>
      </c>
      <c r="O400" s="68">
        <v>15</v>
      </c>
      <c r="P400" s="68">
        <v>150</v>
      </c>
      <c r="Q400" s="78">
        <v>595</v>
      </c>
      <c r="R400" s="77">
        <v>6523.0373656944284</v>
      </c>
      <c r="S400" s="68">
        <v>34.803110873623872</v>
      </c>
      <c r="T400" s="68">
        <v>186.33179327748107</v>
      </c>
      <c r="U400" s="78">
        <v>6744.1722698455333</v>
      </c>
      <c r="V400" s="77">
        <v>0</v>
      </c>
      <c r="W400" s="68">
        <v>37.923179397501769</v>
      </c>
      <c r="X400" s="68">
        <v>1.8479284221486285</v>
      </c>
      <c r="Y400" s="78">
        <v>39.771107819650396</v>
      </c>
      <c r="Z400" s="77">
        <v>0</v>
      </c>
      <c r="AA400" s="68">
        <v>54.654867176377572</v>
      </c>
      <c r="AB400" s="68">
        <v>32.285122969881492</v>
      </c>
      <c r="AC400" s="78">
        <v>86.939990146259063</v>
      </c>
      <c r="AD400" s="77">
        <v>1302.5937200283558</v>
      </c>
      <c r="AE400" s="68">
        <v>12.985029308544151</v>
      </c>
      <c r="AF400" s="68">
        <v>52.293315136968353</v>
      </c>
      <c r="AG400" s="78">
        <v>1367.8720644738685</v>
      </c>
      <c r="AH400" s="77">
        <v>4419.5776324845147</v>
      </c>
      <c r="AI400" s="68">
        <v>0</v>
      </c>
      <c r="AJ400" s="78">
        <v>4419.5776324845147</v>
      </c>
      <c r="AK400" s="77">
        <v>0</v>
      </c>
      <c r="AL400" s="68">
        <v>0</v>
      </c>
      <c r="AM400" s="68">
        <v>2588.25</v>
      </c>
      <c r="AN400" s="78">
        <v>2588.25</v>
      </c>
      <c r="AO400" s="74">
        <v>15246.583064769828</v>
      </c>
    </row>
    <row r="401" spans="1:41" x14ac:dyDescent="0.25">
      <c r="A401" s="70" t="s">
        <v>36</v>
      </c>
      <c r="B401" s="66" t="s">
        <v>36</v>
      </c>
      <c r="C401" s="65">
        <v>325</v>
      </c>
      <c r="D401" s="65" t="s">
        <v>434</v>
      </c>
      <c r="E401" s="65">
        <v>2</v>
      </c>
      <c r="F401" s="67" t="s">
        <v>52</v>
      </c>
      <c r="G401" s="66" t="s">
        <v>38</v>
      </c>
      <c r="H401" s="66" t="s">
        <v>39</v>
      </c>
      <c r="I401" s="66" t="s">
        <v>40</v>
      </c>
      <c r="J401" s="67">
        <v>12</v>
      </c>
      <c r="K401" s="100">
        <v>1</v>
      </c>
      <c r="L401" s="67" t="s">
        <v>51</v>
      </c>
      <c r="M401" s="82" t="s">
        <v>51</v>
      </c>
      <c r="N401" s="77">
        <v>104</v>
      </c>
      <c r="O401" s="68">
        <v>30</v>
      </c>
      <c r="P401" s="68">
        <v>37</v>
      </c>
      <c r="Q401" s="78">
        <v>171</v>
      </c>
      <c r="R401" s="77">
        <v>1351.2979850172085</v>
      </c>
      <c r="S401" s="68">
        <v>-1351.2979850172085</v>
      </c>
      <c r="T401" s="68">
        <v>0</v>
      </c>
      <c r="U401" s="78">
        <v>0</v>
      </c>
      <c r="V401" s="77">
        <v>0</v>
      </c>
      <c r="W401" s="68">
        <v>0</v>
      </c>
      <c r="X401" s="68">
        <v>0</v>
      </c>
      <c r="Y401" s="78">
        <v>0</v>
      </c>
      <c r="Z401" s="77">
        <v>0</v>
      </c>
      <c r="AA401" s="68">
        <v>0</v>
      </c>
      <c r="AB401" s="68">
        <v>0</v>
      </c>
      <c r="AC401" s="78">
        <v>0</v>
      </c>
      <c r="AD401" s="77">
        <v>374.3588674367208</v>
      </c>
      <c r="AE401" s="68">
        <v>-374.3588674367208</v>
      </c>
      <c r="AF401" s="68">
        <v>0</v>
      </c>
      <c r="AG401" s="78">
        <v>0</v>
      </c>
      <c r="AH401" s="77">
        <v>0</v>
      </c>
      <c r="AI401" s="68">
        <v>0</v>
      </c>
      <c r="AJ401" s="78">
        <v>0</v>
      </c>
      <c r="AK401" s="77">
        <v>0</v>
      </c>
      <c r="AL401" s="68">
        <v>0</v>
      </c>
      <c r="AM401" s="68">
        <v>0</v>
      </c>
      <c r="AN401" s="78">
        <v>0</v>
      </c>
      <c r="AO401" s="74">
        <v>0</v>
      </c>
    </row>
    <row r="402" spans="1:41" x14ac:dyDescent="0.25">
      <c r="A402" s="70">
        <v>40</v>
      </c>
      <c r="B402" s="67" t="s">
        <v>80</v>
      </c>
      <c r="C402" s="65">
        <v>325</v>
      </c>
      <c r="D402" s="66" t="s">
        <v>434</v>
      </c>
      <c r="E402" s="65">
        <v>2</v>
      </c>
      <c r="F402" s="66" t="s">
        <v>85</v>
      </c>
      <c r="G402" s="67" t="s">
        <v>107</v>
      </c>
      <c r="H402" s="67" t="s">
        <v>438</v>
      </c>
      <c r="I402" s="67" t="s">
        <v>220</v>
      </c>
      <c r="J402" s="67">
        <v>12</v>
      </c>
      <c r="K402" s="100">
        <v>1</v>
      </c>
      <c r="L402" s="67" t="s">
        <v>51</v>
      </c>
      <c r="M402" s="82" t="s">
        <v>51</v>
      </c>
      <c r="N402" s="77">
        <v>1809</v>
      </c>
      <c r="O402" s="68">
        <v>400</v>
      </c>
      <c r="P402" s="68">
        <v>550</v>
      </c>
      <c r="Q402" s="78">
        <v>2759</v>
      </c>
      <c r="R402" s="77">
        <v>30247.159818404922</v>
      </c>
      <c r="S402" s="68">
        <v>161.38114773164415</v>
      </c>
      <c r="T402" s="68">
        <v>864.01582798751303</v>
      </c>
      <c r="U402" s="78">
        <v>31272.556794124081</v>
      </c>
      <c r="V402" s="77">
        <v>0</v>
      </c>
      <c r="W402" s="68">
        <v>175.84882681967628</v>
      </c>
      <c r="X402" s="68">
        <v>8.5687975070723805</v>
      </c>
      <c r="Y402" s="78">
        <v>184.41762432674867</v>
      </c>
      <c r="Z402" s="77">
        <v>0</v>
      </c>
      <c r="AA402" s="68">
        <v>253.43324124306847</v>
      </c>
      <c r="AB402" s="68">
        <v>149.70530130067738</v>
      </c>
      <c r="AC402" s="78">
        <v>403.13854254374587</v>
      </c>
      <c r="AD402" s="77">
        <v>6040.0942412743425</v>
      </c>
      <c r="AE402" s="68">
        <v>60.211253550039189</v>
      </c>
      <c r="AF402" s="68">
        <v>242.48278397125324</v>
      </c>
      <c r="AG402" s="78">
        <v>6342.7882787956351</v>
      </c>
      <c r="AH402" s="77">
        <v>20493.470063907189</v>
      </c>
      <c r="AI402" s="68">
        <v>0</v>
      </c>
      <c r="AJ402" s="78">
        <v>20493.470063907189</v>
      </c>
      <c r="AK402" s="77">
        <v>0</v>
      </c>
      <c r="AL402" s="68">
        <v>0</v>
      </c>
      <c r="AM402" s="68">
        <v>12001.65</v>
      </c>
      <c r="AN402" s="78">
        <v>12001.65</v>
      </c>
      <c r="AO402" s="74">
        <v>70698.021303697402</v>
      </c>
    </row>
    <row r="403" spans="1:41" x14ac:dyDescent="0.25">
      <c r="A403" s="70">
        <v>91</v>
      </c>
      <c r="B403" s="66" t="s">
        <v>241</v>
      </c>
      <c r="C403" s="65">
        <v>427</v>
      </c>
      <c r="D403" s="66" t="s">
        <v>439</v>
      </c>
      <c r="E403" s="65">
        <v>1</v>
      </c>
      <c r="F403" s="66" t="s">
        <v>52</v>
      </c>
      <c r="G403" s="66" t="s">
        <v>345</v>
      </c>
      <c r="H403" s="66" t="s">
        <v>348</v>
      </c>
      <c r="I403" s="66" t="s">
        <v>440</v>
      </c>
      <c r="J403" s="67">
        <v>12</v>
      </c>
      <c r="K403" s="100">
        <v>2</v>
      </c>
      <c r="L403" s="67" t="s">
        <v>51</v>
      </c>
      <c r="M403" s="83" t="s">
        <v>51</v>
      </c>
      <c r="N403" s="77">
        <v>88</v>
      </c>
      <c r="O403" s="68">
        <v>3</v>
      </c>
      <c r="P403" s="68">
        <v>22</v>
      </c>
      <c r="Q403" s="78">
        <v>113</v>
      </c>
      <c r="R403" s="77">
        <v>892.96299594704431</v>
      </c>
      <c r="S403" s="68">
        <v>6.6096664348226852</v>
      </c>
      <c r="T403" s="68">
        <v>35.387382588832544</v>
      </c>
      <c r="U403" s="78">
        <v>934.96004497069953</v>
      </c>
      <c r="V403" s="77">
        <v>0</v>
      </c>
      <c r="W403" s="68">
        <v>7.2022172637272277</v>
      </c>
      <c r="X403" s="68">
        <v>0.35095111210553787</v>
      </c>
      <c r="Y403" s="78">
        <v>7.5531683758327652</v>
      </c>
      <c r="Z403" s="77">
        <v>0</v>
      </c>
      <c r="AA403" s="68">
        <v>10.379831917530531</v>
      </c>
      <c r="AB403" s="68">
        <v>6.1314603287337963</v>
      </c>
      <c r="AC403" s="78">
        <v>16.511292246264325</v>
      </c>
      <c r="AD403" s="77">
        <v>421.875</v>
      </c>
      <c r="AE403" s="68">
        <v>2.4660643896898979</v>
      </c>
      <c r="AF403" s="68">
        <v>9.9313354797939901</v>
      </c>
      <c r="AG403" s="78">
        <v>434.27239986948388</v>
      </c>
      <c r="AH403" s="77">
        <v>0</v>
      </c>
      <c r="AI403" s="68">
        <v>0</v>
      </c>
      <c r="AJ403" s="78">
        <v>0</v>
      </c>
      <c r="AK403" s="77">
        <v>0</v>
      </c>
      <c r="AL403" s="68">
        <v>491.54999999999995</v>
      </c>
      <c r="AM403" s="68">
        <v>0</v>
      </c>
      <c r="AN403" s="78">
        <v>491.54999999999995</v>
      </c>
      <c r="AO403" s="74">
        <v>1884.8469054622803</v>
      </c>
    </row>
    <row r="404" spans="1:41" x14ac:dyDescent="0.25">
      <c r="A404" s="70">
        <v>91</v>
      </c>
      <c r="B404" s="67" t="s">
        <v>241</v>
      </c>
      <c r="C404" s="65">
        <v>427</v>
      </c>
      <c r="D404" s="65" t="s">
        <v>439</v>
      </c>
      <c r="E404" s="65">
        <v>1</v>
      </c>
      <c r="F404" s="65" t="s">
        <v>37</v>
      </c>
      <c r="G404" s="66" t="s">
        <v>345</v>
      </c>
      <c r="H404" s="66" t="s">
        <v>348</v>
      </c>
      <c r="I404" s="66" t="s">
        <v>440</v>
      </c>
      <c r="J404" s="67">
        <v>12</v>
      </c>
      <c r="K404" s="100">
        <v>2</v>
      </c>
      <c r="L404" s="67" t="s">
        <v>51</v>
      </c>
      <c r="M404" s="82" t="s">
        <v>51</v>
      </c>
      <c r="N404" s="77">
        <v>2198</v>
      </c>
      <c r="O404" s="68">
        <v>82</v>
      </c>
      <c r="P404" s="68">
        <v>555</v>
      </c>
      <c r="Q404" s="78">
        <v>2835</v>
      </c>
      <c r="R404" s="77">
        <v>14987.988214099321</v>
      </c>
      <c r="S404" s="68">
        <v>165.82658710373724</v>
      </c>
      <c r="T404" s="68">
        <v>887.81619149858625</v>
      </c>
      <c r="U404" s="78">
        <v>16041.630992701645</v>
      </c>
      <c r="V404" s="77">
        <v>0</v>
      </c>
      <c r="W404" s="68">
        <v>180.69279595280256</v>
      </c>
      <c r="X404" s="68">
        <v>8.8048354231787584</v>
      </c>
      <c r="Y404" s="78">
        <v>189.49763137598131</v>
      </c>
      <c r="Z404" s="77">
        <v>0</v>
      </c>
      <c r="AA404" s="68">
        <v>260.41436713450491</v>
      </c>
      <c r="AB404" s="68">
        <v>153.82911532708241</v>
      </c>
      <c r="AC404" s="78">
        <v>414.24348246158729</v>
      </c>
      <c r="AD404" s="77">
        <v>10584.20907079646</v>
      </c>
      <c r="AE404" s="68">
        <v>61.86984552894566</v>
      </c>
      <c r="AF404" s="68">
        <v>249.16226624084919</v>
      </c>
      <c r="AG404" s="78">
        <v>10895.241182566255</v>
      </c>
      <c r="AH404" s="77">
        <v>0</v>
      </c>
      <c r="AI404" s="68">
        <v>0</v>
      </c>
      <c r="AJ404" s="78">
        <v>0</v>
      </c>
      <c r="AK404" s="77">
        <v>0</v>
      </c>
      <c r="AL404" s="68">
        <v>12332.249999999998</v>
      </c>
      <c r="AM404" s="68">
        <v>0</v>
      </c>
      <c r="AN404" s="78">
        <v>12332.249999999998</v>
      </c>
      <c r="AO404" s="74">
        <v>39872.863289105466</v>
      </c>
    </row>
    <row r="405" spans="1:41" x14ac:dyDescent="0.25">
      <c r="A405" s="70">
        <v>91</v>
      </c>
      <c r="B405" s="67" t="s">
        <v>241</v>
      </c>
      <c r="C405" s="65">
        <v>427</v>
      </c>
      <c r="D405" s="65" t="s">
        <v>439</v>
      </c>
      <c r="E405" s="65">
        <v>1</v>
      </c>
      <c r="F405" s="65" t="s">
        <v>64</v>
      </c>
      <c r="G405" s="66" t="s">
        <v>345</v>
      </c>
      <c r="H405" s="66" t="s">
        <v>348</v>
      </c>
      <c r="I405" s="66" t="s">
        <v>440</v>
      </c>
      <c r="J405" s="67">
        <v>12</v>
      </c>
      <c r="K405" s="100">
        <v>2</v>
      </c>
      <c r="L405" s="67" t="s">
        <v>51</v>
      </c>
      <c r="M405" s="82" t="s">
        <v>51</v>
      </c>
      <c r="N405" s="77">
        <v>76</v>
      </c>
      <c r="O405" s="68">
        <v>3</v>
      </c>
      <c r="P405" s="68">
        <v>19</v>
      </c>
      <c r="Q405" s="78">
        <v>98</v>
      </c>
      <c r="R405" s="77">
        <v>518.10329628985301</v>
      </c>
      <c r="S405" s="68">
        <v>5.7322770850674614</v>
      </c>
      <c r="T405" s="68">
        <v>30.689942422173356</v>
      </c>
      <c r="U405" s="78">
        <v>554.52551579709382</v>
      </c>
      <c r="V405" s="77">
        <v>0</v>
      </c>
      <c r="W405" s="68">
        <v>6.2461707242944096</v>
      </c>
      <c r="X405" s="68">
        <v>0.30436468129506827</v>
      </c>
      <c r="Y405" s="78">
        <v>6.5505354055894776</v>
      </c>
      <c r="Z405" s="77">
        <v>0</v>
      </c>
      <c r="AA405" s="68">
        <v>9.0019781231680707</v>
      </c>
      <c r="AB405" s="68">
        <v>5.3175496656275403</v>
      </c>
      <c r="AC405" s="78">
        <v>14.319527788795611</v>
      </c>
      <c r="AD405" s="77">
        <v>365.87389380530976</v>
      </c>
      <c r="AE405" s="68">
        <v>2.1387107096425662</v>
      </c>
      <c r="AF405" s="68">
        <v>8.613016610794789</v>
      </c>
      <c r="AG405" s="78">
        <v>376.6256211257471</v>
      </c>
      <c r="AH405" s="77">
        <v>0</v>
      </c>
      <c r="AI405" s="68">
        <v>0</v>
      </c>
      <c r="AJ405" s="78">
        <v>0</v>
      </c>
      <c r="AK405" s="77">
        <v>0</v>
      </c>
      <c r="AL405" s="68">
        <v>426.29999999999995</v>
      </c>
      <c r="AM405" s="68">
        <v>0</v>
      </c>
      <c r="AN405" s="78">
        <v>426.29999999999995</v>
      </c>
      <c r="AO405" s="74">
        <v>1378.321200117226</v>
      </c>
    </row>
    <row r="406" spans="1:41" x14ac:dyDescent="0.25">
      <c r="A406" s="70">
        <v>91</v>
      </c>
      <c r="B406" s="66" t="s">
        <v>241</v>
      </c>
      <c r="C406" s="65">
        <v>427</v>
      </c>
      <c r="D406" s="65" t="s">
        <v>439</v>
      </c>
      <c r="E406" s="65">
        <v>2</v>
      </c>
      <c r="F406" s="65" t="s">
        <v>64</v>
      </c>
      <c r="G406" s="66" t="s">
        <v>345</v>
      </c>
      <c r="H406" s="66" t="s">
        <v>348</v>
      </c>
      <c r="I406" s="66" t="s">
        <v>440</v>
      </c>
      <c r="J406" s="67">
        <v>12</v>
      </c>
      <c r="K406" s="100">
        <v>2</v>
      </c>
      <c r="L406" s="67" t="s">
        <v>51</v>
      </c>
      <c r="M406" s="82" t="s">
        <v>51</v>
      </c>
      <c r="N406" s="77">
        <v>455</v>
      </c>
      <c r="O406" s="68">
        <v>0</v>
      </c>
      <c r="P406" s="68">
        <v>115</v>
      </c>
      <c r="Q406" s="78">
        <v>570</v>
      </c>
      <c r="R406" s="77">
        <v>3013.4579478083292</v>
      </c>
      <c r="S406" s="68">
        <v>33.340795290698502</v>
      </c>
      <c r="T406" s="68">
        <v>178.50272633304908</v>
      </c>
      <c r="U406" s="78">
        <v>3225.3014694320768</v>
      </c>
      <c r="V406" s="77">
        <v>0</v>
      </c>
      <c r="W406" s="68">
        <v>36.329768498447073</v>
      </c>
      <c r="X406" s="68">
        <v>1.7702843707978457</v>
      </c>
      <c r="Y406" s="78">
        <v>38.100052869244919</v>
      </c>
      <c r="Z406" s="77">
        <v>0</v>
      </c>
      <c r="AA406" s="68">
        <v>52.358444185773479</v>
      </c>
      <c r="AB406" s="68">
        <v>30.928605198037729</v>
      </c>
      <c r="AC406" s="78">
        <v>83.287049383811208</v>
      </c>
      <c r="AD406" s="77">
        <v>2128.0420353982304</v>
      </c>
      <c r="AE406" s="68">
        <v>12.439439841798599</v>
      </c>
      <c r="AF406" s="68">
        <v>50.096117021969683</v>
      </c>
      <c r="AG406" s="78">
        <v>2190.5775922619987</v>
      </c>
      <c r="AH406" s="77">
        <v>0</v>
      </c>
      <c r="AI406" s="68">
        <v>0</v>
      </c>
      <c r="AJ406" s="78">
        <v>0</v>
      </c>
      <c r="AK406" s="77">
        <v>0</v>
      </c>
      <c r="AL406" s="68">
        <v>2479.5</v>
      </c>
      <c r="AM406" s="68">
        <v>0</v>
      </c>
      <c r="AN406" s="78">
        <v>2479.5</v>
      </c>
      <c r="AO406" s="74">
        <v>8016.7661639471316</v>
      </c>
    </row>
    <row r="407" spans="1:41" x14ac:dyDescent="0.25">
      <c r="A407" s="70">
        <v>40</v>
      </c>
      <c r="B407" s="66" t="s">
        <v>80</v>
      </c>
      <c r="C407" s="65">
        <v>430</v>
      </c>
      <c r="D407" s="65" t="s">
        <v>441</v>
      </c>
      <c r="E407" s="65">
        <v>1</v>
      </c>
      <c r="F407" s="67" t="s">
        <v>85</v>
      </c>
      <c r="G407" s="66" t="s">
        <v>107</v>
      </c>
      <c r="H407" s="66" t="s">
        <v>442</v>
      </c>
      <c r="I407" s="66">
        <v>406650</v>
      </c>
      <c r="J407" s="67">
        <v>12</v>
      </c>
      <c r="K407" s="100">
        <v>1</v>
      </c>
      <c r="L407" s="67" t="s">
        <v>51</v>
      </c>
      <c r="M407" s="82" t="s">
        <v>51</v>
      </c>
      <c r="N407" s="77">
        <v>1668</v>
      </c>
      <c r="O407" s="68">
        <v>113</v>
      </c>
      <c r="P407" s="68">
        <v>446</v>
      </c>
      <c r="Q407" s="78">
        <v>2227</v>
      </c>
      <c r="R407" s="77">
        <v>24414.796997313431</v>
      </c>
      <c r="S407" s="68">
        <v>130.2630721269922</v>
      </c>
      <c r="T407" s="68">
        <v>697.41328341000053</v>
      </c>
      <c r="U407" s="78">
        <v>25242.473352850426</v>
      </c>
      <c r="V407" s="77">
        <v>0</v>
      </c>
      <c r="W407" s="68">
        <v>141.94104288779235</v>
      </c>
      <c r="X407" s="68">
        <v>6.9165320943277235</v>
      </c>
      <c r="Y407" s="78">
        <v>148.85757498212007</v>
      </c>
      <c r="Z407" s="77">
        <v>0</v>
      </c>
      <c r="AA407" s="68">
        <v>204.56536000301321</v>
      </c>
      <c r="AB407" s="68">
        <v>120.83860311584216</v>
      </c>
      <c r="AC407" s="78">
        <v>325.40396311885536</v>
      </c>
      <c r="AD407" s="77">
        <v>7895.2966201843537</v>
      </c>
      <c r="AE407" s="68">
        <v>48.601109697693829</v>
      </c>
      <c r="AF407" s="68">
        <v>195.72640808408156</v>
      </c>
      <c r="AG407" s="78">
        <v>8139.6241379661287</v>
      </c>
      <c r="AH407" s="77">
        <v>21981.825884188136</v>
      </c>
      <c r="AI407" s="68">
        <v>0</v>
      </c>
      <c r="AJ407" s="78">
        <v>21981.825884188136</v>
      </c>
      <c r="AK407" s="77">
        <v>0</v>
      </c>
      <c r="AL407" s="68">
        <v>0</v>
      </c>
      <c r="AM407" s="68">
        <v>9687.4499999999989</v>
      </c>
      <c r="AN407" s="78">
        <v>9687.4499999999989</v>
      </c>
      <c r="AO407" s="74">
        <v>65525.634913105663</v>
      </c>
    </row>
    <row r="408" spans="1:41" x14ac:dyDescent="0.25">
      <c r="A408" s="70">
        <v>40</v>
      </c>
      <c r="B408" s="67" t="s">
        <v>80</v>
      </c>
      <c r="C408" s="65">
        <v>430</v>
      </c>
      <c r="D408" s="66" t="s">
        <v>441</v>
      </c>
      <c r="E408" s="65">
        <v>1</v>
      </c>
      <c r="F408" s="66" t="s">
        <v>52</v>
      </c>
      <c r="G408" s="66" t="s">
        <v>107</v>
      </c>
      <c r="H408" s="66" t="s">
        <v>442</v>
      </c>
      <c r="I408" s="66">
        <v>406650</v>
      </c>
      <c r="J408" s="67">
        <v>12</v>
      </c>
      <c r="K408" s="101">
        <v>1</v>
      </c>
      <c r="L408" s="66" t="s">
        <v>51</v>
      </c>
      <c r="M408" s="83" t="s">
        <v>51</v>
      </c>
      <c r="N408" s="77">
        <v>614</v>
      </c>
      <c r="O408" s="68">
        <v>42</v>
      </c>
      <c r="P408" s="68">
        <v>164</v>
      </c>
      <c r="Q408" s="78">
        <v>820</v>
      </c>
      <c r="R408" s="77">
        <v>6479.9084661643919</v>
      </c>
      <c r="S408" s="68">
        <v>47.963951119952227</v>
      </c>
      <c r="T408" s="68">
        <v>256.79339577736886</v>
      </c>
      <c r="U408" s="78">
        <v>6784.6658130617125</v>
      </c>
      <c r="V408" s="77">
        <v>0</v>
      </c>
      <c r="W408" s="68">
        <v>52.263877488994041</v>
      </c>
      <c r="X408" s="68">
        <v>2.5467248843056729</v>
      </c>
      <c r="Y408" s="78">
        <v>54.810602373299716</v>
      </c>
      <c r="Z408" s="77">
        <v>0</v>
      </c>
      <c r="AA408" s="68">
        <v>75.322674091814477</v>
      </c>
      <c r="AB408" s="68">
        <v>44.49378291647534</v>
      </c>
      <c r="AC408" s="78">
        <v>119.81645700828982</v>
      </c>
      <c r="AD408" s="77">
        <v>2907.1141574095959</v>
      </c>
      <c r="AE408" s="68">
        <v>17.895334509254123</v>
      </c>
      <c r="AF408" s="68">
        <v>72.068098171956393</v>
      </c>
      <c r="AG408" s="78">
        <v>2997.0775900908066</v>
      </c>
      <c r="AH408" s="77">
        <v>8093.8918837154342</v>
      </c>
      <c r="AI408" s="68">
        <v>0</v>
      </c>
      <c r="AJ408" s="78">
        <v>8093.8918837154342</v>
      </c>
      <c r="AK408" s="77">
        <v>0</v>
      </c>
      <c r="AL408" s="68">
        <v>0</v>
      </c>
      <c r="AM408" s="68">
        <v>3566.9999999999995</v>
      </c>
      <c r="AN408" s="78">
        <v>3566.9999999999995</v>
      </c>
      <c r="AO408" s="74">
        <v>21617.262346249543</v>
      </c>
    </row>
    <row r="409" spans="1:41" x14ac:dyDescent="0.25">
      <c r="A409" s="70">
        <v>40</v>
      </c>
      <c r="B409" s="67" t="s">
        <v>80</v>
      </c>
      <c r="C409" s="65">
        <v>430</v>
      </c>
      <c r="D409" s="66" t="s">
        <v>441</v>
      </c>
      <c r="E409" s="65">
        <v>1</v>
      </c>
      <c r="F409" s="65" t="s">
        <v>85</v>
      </c>
      <c r="G409" s="67" t="s">
        <v>168</v>
      </c>
      <c r="H409" s="67" t="s">
        <v>443</v>
      </c>
      <c r="I409" s="66">
        <v>407550</v>
      </c>
      <c r="J409" s="67">
        <v>12</v>
      </c>
      <c r="K409" s="100">
        <v>1</v>
      </c>
      <c r="L409" s="67" t="s">
        <v>51</v>
      </c>
      <c r="M409" s="82" t="s">
        <v>51</v>
      </c>
      <c r="N409" s="77">
        <v>8001</v>
      </c>
      <c r="O409" s="68">
        <v>544</v>
      </c>
      <c r="P409" s="68">
        <v>2138</v>
      </c>
      <c r="Q409" s="78">
        <v>10683</v>
      </c>
      <c r="R409" s="77">
        <v>117118.66920624131</v>
      </c>
      <c r="S409" s="68">
        <v>624.87669489567031</v>
      </c>
      <c r="T409" s="68">
        <v>3345.5168866946728</v>
      </c>
      <c r="U409" s="78">
        <v>121089.06278783166</v>
      </c>
      <c r="V409" s="77">
        <v>0</v>
      </c>
      <c r="W409" s="68">
        <v>680.89634538405289</v>
      </c>
      <c r="X409" s="68">
        <v>33.178856023216468</v>
      </c>
      <c r="Y409" s="78">
        <v>714.07520140726933</v>
      </c>
      <c r="Z409" s="77">
        <v>0</v>
      </c>
      <c r="AA409" s="68">
        <v>981.30747234494402</v>
      </c>
      <c r="AB409" s="68">
        <v>579.66717426427556</v>
      </c>
      <c r="AC409" s="78">
        <v>1560.9746466092197</v>
      </c>
      <c r="AD409" s="77">
        <v>37874.025053178913</v>
      </c>
      <c r="AE409" s="68">
        <v>233.14129092970956</v>
      </c>
      <c r="AF409" s="68">
        <v>938.90669850123174</v>
      </c>
      <c r="AG409" s="78">
        <v>39046.073042609853</v>
      </c>
      <c r="AH409" s="77">
        <v>105447.618285039</v>
      </c>
      <c r="AI409" s="68">
        <v>0</v>
      </c>
      <c r="AJ409" s="78">
        <v>105447.618285039</v>
      </c>
      <c r="AK409" s="77">
        <v>0</v>
      </c>
      <c r="AL409" s="68">
        <v>0</v>
      </c>
      <c r="AM409" s="68">
        <v>46471.049999999996</v>
      </c>
      <c r="AN409" s="78">
        <v>46471.049999999996</v>
      </c>
      <c r="AO409" s="74">
        <v>314328.85396349698</v>
      </c>
    </row>
    <row r="410" spans="1:41" x14ac:dyDescent="0.25">
      <c r="A410" s="70">
        <v>40</v>
      </c>
      <c r="B410" s="67" t="s">
        <v>80</v>
      </c>
      <c r="C410" s="65">
        <v>430</v>
      </c>
      <c r="D410" s="66" t="s">
        <v>441</v>
      </c>
      <c r="E410" s="65">
        <v>1</v>
      </c>
      <c r="F410" s="67" t="s">
        <v>52</v>
      </c>
      <c r="G410" s="67" t="s">
        <v>168</v>
      </c>
      <c r="H410" s="67" t="s">
        <v>443</v>
      </c>
      <c r="I410" s="66">
        <v>407550</v>
      </c>
      <c r="J410" s="67">
        <v>12</v>
      </c>
      <c r="K410" s="100">
        <v>1</v>
      </c>
      <c r="L410" s="67" t="s">
        <v>51</v>
      </c>
      <c r="M410" s="82" t="s">
        <v>51</v>
      </c>
      <c r="N410" s="77">
        <v>5105</v>
      </c>
      <c r="O410" s="68">
        <v>347</v>
      </c>
      <c r="P410" s="68">
        <v>1364</v>
      </c>
      <c r="Q410" s="78">
        <v>6816</v>
      </c>
      <c r="R410" s="77">
        <v>53862.263543142071</v>
      </c>
      <c r="S410" s="68">
        <v>398.68572052877363</v>
      </c>
      <c r="T410" s="68">
        <v>2134.5168117299345</v>
      </c>
      <c r="U410" s="78">
        <v>56395.466075400778</v>
      </c>
      <c r="V410" s="77">
        <v>0</v>
      </c>
      <c r="W410" s="68">
        <v>434.42754751827238</v>
      </c>
      <c r="X410" s="68">
        <v>21.168874160277397</v>
      </c>
      <c r="Y410" s="78">
        <v>455.59642167854975</v>
      </c>
      <c r="Z410" s="77">
        <v>0</v>
      </c>
      <c r="AA410" s="68">
        <v>626.09676415830177</v>
      </c>
      <c r="AB410" s="68">
        <v>369.84100531548279</v>
      </c>
      <c r="AC410" s="78">
        <v>995.93776947378456</v>
      </c>
      <c r="AD410" s="77">
        <v>24164.500118175372</v>
      </c>
      <c r="AE410" s="68">
        <v>148.74951221350747</v>
      </c>
      <c r="AF410" s="68">
        <v>599.04409407323749</v>
      </c>
      <c r="AG410" s="78">
        <v>24912.293724462117</v>
      </c>
      <c r="AH410" s="77">
        <v>67278.008633420002</v>
      </c>
      <c r="AI410" s="68">
        <v>0</v>
      </c>
      <c r="AJ410" s="78">
        <v>67278.008633420002</v>
      </c>
      <c r="AK410" s="77">
        <v>0</v>
      </c>
      <c r="AL410" s="68">
        <v>0</v>
      </c>
      <c r="AM410" s="68">
        <v>29649.599999999999</v>
      </c>
      <c r="AN410" s="78">
        <v>29649.599999999999</v>
      </c>
      <c r="AO410" s="74">
        <v>179686.9026244352</v>
      </c>
    </row>
    <row r="411" spans="1:41" x14ac:dyDescent="0.25">
      <c r="A411" s="70">
        <v>40</v>
      </c>
      <c r="B411" s="67" t="s">
        <v>80</v>
      </c>
      <c r="C411" s="65">
        <v>430</v>
      </c>
      <c r="D411" s="66" t="s">
        <v>441</v>
      </c>
      <c r="E411" s="65">
        <v>1</v>
      </c>
      <c r="F411" s="67" t="s">
        <v>85</v>
      </c>
      <c r="G411" s="67" t="s">
        <v>111</v>
      </c>
      <c r="H411" s="67" t="s">
        <v>444</v>
      </c>
      <c r="I411" s="67">
        <v>408240</v>
      </c>
      <c r="J411" s="67">
        <v>12</v>
      </c>
      <c r="K411" s="100">
        <v>1</v>
      </c>
      <c r="L411" s="67" t="s">
        <v>51</v>
      </c>
      <c r="M411" s="82" t="s">
        <v>51</v>
      </c>
      <c r="N411" s="77">
        <v>456</v>
      </c>
      <c r="O411" s="68">
        <v>31</v>
      </c>
      <c r="P411" s="68">
        <v>122</v>
      </c>
      <c r="Q411" s="78">
        <v>609</v>
      </c>
      <c r="R411" s="77">
        <v>6676.5205978284148</v>
      </c>
      <c r="S411" s="68">
        <v>35.622007600062076</v>
      </c>
      <c r="T411" s="68">
        <v>190.71607076636298</v>
      </c>
      <c r="U411" s="78">
        <v>6902.85867619484</v>
      </c>
      <c r="V411" s="77">
        <v>0</v>
      </c>
      <c r="W411" s="68">
        <v>38.815489500972397</v>
      </c>
      <c r="X411" s="68">
        <v>1.8914090909050667</v>
      </c>
      <c r="Y411" s="78">
        <v>40.706898591877462</v>
      </c>
      <c r="Z411" s="77">
        <v>0</v>
      </c>
      <c r="AA411" s="68">
        <v>55.940864051115867</v>
      </c>
      <c r="AB411" s="68">
        <v>33.044772922113999</v>
      </c>
      <c r="AC411" s="78">
        <v>88.985636973229873</v>
      </c>
      <c r="AD411" s="77">
        <v>2159.0640510517605</v>
      </c>
      <c r="AE411" s="68">
        <v>13.290559409921661</v>
      </c>
      <c r="AF411" s="68">
        <v>53.523746081367605</v>
      </c>
      <c r="AG411" s="78">
        <v>2225.8783565430499</v>
      </c>
      <c r="AH411" s="77">
        <v>6011.1953136374377</v>
      </c>
      <c r="AI411" s="68">
        <v>0</v>
      </c>
      <c r="AJ411" s="78">
        <v>6011.1953136374377</v>
      </c>
      <c r="AK411" s="77">
        <v>0</v>
      </c>
      <c r="AL411" s="68">
        <v>0</v>
      </c>
      <c r="AM411" s="68">
        <v>2649.1499999999996</v>
      </c>
      <c r="AN411" s="78">
        <v>2649.1499999999996</v>
      </c>
      <c r="AO411" s="74">
        <v>17918.774881940433</v>
      </c>
    </row>
    <row r="412" spans="1:41" x14ac:dyDescent="0.25">
      <c r="A412" s="70">
        <v>91</v>
      </c>
      <c r="B412" s="67" t="s">
        <v>241</v>
      </c>
      <c r="C412" s="65">
        <v>432</v>
      </c>
      <c r="D412" s="66" t="s">
        <v>445</v>
      </c>
      <c r="E412" s="65">
        <v>1</v>
      </c>
      <c r="F412" s="65" t="s">
        <v>52</v>
      </c>
      <c r="G412" s="67" t="s">
        <v>345</v>
      </c>
      <c r="H412" s="67" t="s">
        <v>348</v>
      </c>
      <c r="I412" s="66" t="s">
        <v>446</v>
      </c>
      <c r="J412" s="67">
        <v>12</v>
      </c>
      <c r="K412" s="100">
        <v>2</v>
      </c>
      <c r="L412" s="67" t="s">
        <v>51</v>
      </c>
      <c r="M412" s="82" t="s">
        <v>51</v>
      </c>
      <c r="N412" s="77">
        <v>471</v>
      </c>
      <c r="O412" s="68">
        <v>24</v>
      </c>
      <c r="P412" s="68">
        <v>98</v>
      </c>
      <c r="Q412" s="78">
        <v>593</v>
      </c>
      <c r="R412" s="77">
        <v>4686.0801468725422</v>
      </c>
      <c r="S412" s="68">
        <v>34.686125626989842</v>
      </c>
      <c r="T412" s="68">
        <v>185.70546792192653</v>
      </c>
      <c r="U412" s="78">
        <v>4906.471740421458</v>
      </c>
      <c r="V412" s="77">
        <v>0</v>
      </c>
      <c r="W412" s="68">
        <v>37.795706525577394</v>
      </c>
      <c r="X412" s="68">
        <v>1.841716898040566</v>
      </c>
      <c r="Y412" s="78">
        <v>39.63742342361796</v>
      </c>
      <c r="Z412" s="77">
        <v>0</v>
      </c>
      <c r="AA412" s="68">
        <v>54.471153337129245</v>
      </c>
      <c r="AB412" s="68">
        <v>32.176601548133995</v>
      </c>
      <c r="AC412" s="78">
        <v>86.64775488526324</v>
      </c>
      <c r="AD412" s="77">
        <v>1902.195909580194</v>
      </c>
      <c r="AE412" s="68">
        <v>12.941382151204508</v>
      </c>
      <c r="AF412" s="68">
        <v>52.117539287768466</v>
      </c>
      <c r="AG412" s="78">
        <v>1967.2548310191671</v>
      </c>
      <c r="AH412" s="77">
        <v>0</v>
      </c>
      <c r="AI412" s="68">
        <v>0</v>
      </c>
      <c r="AJ412" s="78">
        <v>0</v>
      </c>
      <c r="AK412" s="77">
        <v>0</v>
      </c>
      <c r="AL412" s="68">
        <v>2579.5499999999997</v>
      </c>
      <c r="AM412" s="68">
        <v>0</v>
      </c>
      <c r="AN412" s="78">
        <v>2579.5499999999997</v>
      </c>
      <c r="AO412" s="74">
        <v>9579.5617497495059</v>
      </c>
    </row>
    <row r="413" spans="1:41" x14ac:dyDescent="0.25">
      <c r="A413" s="70">
        <v>91</v>
      </c>
      <c r="B413" s="67" t="s">
        <v>241</v>
      </c>
      <c r="C413" s="65">
        <v>432</v>
      </c>
      <c r="D413" s="66" t="s">
        <v>445</v>
      </c>
      <c r="E413" s="65">
        <v>1</v>
      </c>
      <c r="F413" s="67" t="s">
        <v>37</v>
      </c>
      <c r="G413" s="67" t="s">
        <v>345</v>
      </c>
      <c r="H413" s="67" t="s">
        <v>348</v>
      </c>
      <c r="I413" s="66" t="s">
        <v>446</v>
      </c>
      <c r="J413" s="67">
        <v>12</v>
      </c>
      <c r="K413" s="100">
        <v>2</v>
      </c>
      <c r="L413" s="67" t="s">
        <v>51</v>
      </c>
      <c r="M413" s="82" t="s">
        <v>51</v>
      </c>
      <c r="N413" s="77">
        <v>2017</v>
      </c>
      <c r="O413" s="68">
        <v>103</v>
      </c>
      <c r="P413" s="68">
        <v>422</v>
      </c>
      <c r="Q413" s="78">
        <v>2542</v>
      </c>
      <c r="R413" s="77">
        <v>13438.965093559249</v>
      </c>
      <c r="S413" s="68">
        <v>148.68824847185189</v>
      </c>
      <c r="T413" s="68">
        <v>796.0595269098435</v>
      </c>
      <c r="U413" s="78">
        <v>14383.712868940944</v>
      </c>
      <c r="V413" s="77">
        <v>0</v>
      </c>
      <c r="W413" s="68">
        <v>162.01802021588153</v>
      </c>
      <c r="X413" s="68">
        <v>7.8948471413475865</v>
      </c>
      <c r="Y413" s="78">
        <v>169.91286735722912</v>
      </c>
      <c r="Z413" s="77">
        <v>0</v>
      </c>
      <c r="AA413" s="68">
        <v>233.50028968462487</v>
      </c>
      <c r="AB413" s="68">
        <v>137.93072704107354</v>
      </c>
      <c r="AC413" s="78">
        <v>371.43101672569844</v>
      </c>
      <c r="AD413" s="77">
        <v>8154.1011840688916</v>
      </c>
      <c r="AE413" s="68">
        <v>55.475536978687792</v>
      </c>
      <c r="AF413" s="68">
        <v>223.41110433306483</v>
      </c>
      <c r="AG413" s="78">
        <v>8432.9878253806437</v>
      </c>
      <c r="AH413" s="77">
        <v>0</v>
      </c>
      <c r="AI413" s="68">
        <v>0</v>
      </c>
      <c r="AJ413" s="78">
        <v>0</v>
      </c>
      <c r="AK413" s="77">
        <v>0</v>
      </c>
      <c r="AL413" s="68">
        <v>11057.699999999999</v>
      </c>
      <c r="AM413" s="68">
        <v>0</v>
      </c>
      <c r="AN413" s="78">
        <v>11057.699999999999</v>
      </c>
      <c r="AO413" s="74">
        <v>34415.744578404512</v>
      </c>
    </row>
    <row r="414" spans="1:41" x14ac:dyDescent="0.25">
      <c r="A414" s="70">
        <v>91</v>
      </c>
      <c r="B414" s="67" t="s">
        <v>241</v>
      </c>
      <c r="C414" s="65">
        <v>432</v>
      </c>
      <c r="D414" s="66" t="s">
        <v>445</v>
      </c>
      <c r="E414" s="65">
        <v>2</v>
      </c>
      <c r="F414" s="67" t="s">
        <v>64</v>
      </c>
      <c r="G414" s="67" t="s">
        <v>345</v>
      </c>
      <c r="H414" s="67" t="s">
        <v>348</v>
      </c>
      <c r="I414" s="67" t="s">
        <v>446</v>
      </c>
      <c r="J414" s="67">
        <v>12</v>
      </c>
      <c r="K414" s="100">
        <v>2</v>
      </c>
      <c r="L414" s="67" t="s">
        <v>51</v>
      </c>
      <c r="M414" s="82" t="s">
        <v>51</v>
      </c>
      <c r="N414" s="77">
        <v>1249</v>
      </c>
      <c r="O414" s="68">
        <v>0</v>
      </c>
      <c r="P414" s="68">
        <v>261</v>
      </c>
      <c r="Q414" s="78">
        <v>1510</v>
      </c>
      <c r="R414" s="77">
        <v>7983.0201775273281</v>
      </c>
      <c r="S414" s="68">
        <v>88.323861208692506</v>
      </c>
      <c r="T414" s="68">
        <v>472.87564344369144</v>
      </c>
      <c r="U414" s="78">
        <v>8544.2196821797115</v>
      </c>
      <c r="V414" s="77">
        <v>0</v>
      </c>
      <c r="W414" s="68">
        <v>96.242018302903659</v>
      </c>
      <c r="X414" s="68">
        <v>4.6897007015872756</v>
      </c>
      <c r="Y414" s="78">
        <v>100.93171900449093</v>
      </c>
      <c r="Z414" s="77">
        <v>0</v>
      </c>
      <c r="AA414" s="68">
        <v>138.70394863248762</v>
      </c>
      <c r="AB414" s="68">
        <v>81.933673419363117</v>
      </c>
      <c r="AC414" s="78">
        <v>220.63762205185074</v>
      </c>
      <c r="AD414" s="77">
        <v>4843.7029063509144</v>
      </c>
      <c r="AE414" s="68">
        <v>32.953603791431377</v>
      </c>
      <c r="AF414" s="68">
        <v>132.71076614591968</v>
      </c>
      <c r="AG414" s="78">
        <v>5009.3672762882652</v>
      </c>
      <c r="AH414" s="77">
        <v>0</v>
      </c>
      <c r="AI414" s="68">
        <v>0</v>
      </c>
      <c r="AJ414" s="78">
        <v>0</v>
      </c>
      <c r="AK414" s="77">
        <v>0</v>
      </c>
      <c r="AL414" s="68">
        <v>6568.4999999999991</v>
      </c>
      <c r="AM414" s="68">
        <v>0</v>
      </c>
      <c r="AN414" s="78">
        <v>6568.4999999999991</v>
      </c>
      <c r="AO414" s="74">
        <v>20443.656299524318</v>
      </c>
    </row>
    <row r="415" spans="1:41" x14ac:dyDescent="0.25">
      <c r="A415" s="70">
        <v>25</v>
      </c>
      <c r="B415" s="66" t="s">
        <v>181</v>
      </c>
      <c r="C415" s="65">
        <v>437</v>
      </c>
      <c r="D415" s="66" t="s">
        <v>447</v>
      </c>
      <c r="E415" s="65">
        <v>1</v>
      </c>
      <c r="F415" s="66" t="s">
        <v>52</v>
      </c>
      <c r="G415" s="66" t="s">
        <v>313</v>
      </c>
      <c r="H415" s="66" t="s">
        <v>448</v>
      </c>
      <c r="I415" s="66" t="s">
        <v>363</v>
      </c>
      <c r="J415" s="66">
        <v>12</v>
      </c>
      <c r="K415" s="100">
        <v>1</v>
      </c>
      <c r="L415" s="66" t="s">
        <v>51</v>
      </c>
      <c r="M415" s="83" t="s">
        <v>51</v>
      </c>
      <c r="N415" s="77">
        <v>3328</v>
      </c>
      <c r="O415" s="68">
        <v>113</v>
      </c>
      <c r="P415" s="68">
        <v>1059</v>
      </c>
      <c r="Q415" s="78">
        <v>4500</v>
      </c>
      <c r="R415" s="77">
        <v>35560.473289926544</v>
      </c>
      <c r="S415" s="68">
        <v>263.21680492656708</v>
      </c>
      <c r="T415" s="68">
        <v>1409.2320499977559</v>
      </c>
      <c r="U415" s="78">
        <v>37232.922144850869</v>
      </c>
      <c r="V415" s="77">
        <v>0</v>
      </c>
      <c r="W415" s="68">
        <v>286.81396182984531</v>
      </c>
      <c r="X415" s="68">
        <v>13.975929243140888</v>
      </c>
      <c r="Y415" s="78">
        <v>300.78989107298622</v>
      </c>
      <c r="Z415" s="77">
        <v>90119.066402883807</v>
      </c>
      <c r="AA415" s="68">
        <v>413.35613830873797</v>
      </c>
      <c r="AB415" s="68">
        <v>244.17319893187684</v>
      </c>
      <c r="AC415" s="78">
        <v>90776.595740124423</v>
      </c>
      <c r="AD415" s="77">
        <v>9470.6946147030612</v>
      </c>
      <c r="AE415" s="68">
        <v>98.206104014199468</v>
      </c>
      <c r="AF415" s="68">
        <v>395.49566069976066</v>
      </c>
      <c r="AG415" s="78">
        <v>9964.3963794170213</v>
      </c>
      <c r="AH415" s="77">
        <v>0</v>
      </c>
      <c r="AI415" s="68">
        <v>8453.6195447741138</v>
      </c>
      <c r="AJ415" s="78">
        <v>8453.6195447741138</v>
      </c>
      <c r="AK415" s="77">
        <v>0</v>
      </c>
      <c r="AL415" s="68">
        <v>0</v>
      </c>
      <c r="AM415" s="68">
        <v>19575</v>
      </c>
      <c r="AN415" s="78">
        <v>19575</v>
      </c>
      <c r="AO415" s="74">
        <v>166303.32370023942</v>
      </c>
    </row>
    <row r="416" spans="1:41" x14ac:dyDescent="0.25">
      <c r="A416" s="70">
        <v>25</v>
      </c>
      <c r="B416" s="67" t="s">
        <v>181</v>
      </c>
      <c r="C416" s="65">
        <v>437</v>
      </c>
      <c r="D416" s="65" t="s">
        <v>447</v>
      </c>
      <c r="E416" s="65">
        <v>1</v>
      </c>
      <c r="F416" s="67" t="s">
        <v>52</v>
      </c>
      <c r="G416" s="67" t="s">
        <v>313</v>
      </c>
      <c r="H416" s="67" t="s">
        <v>449</v>
      </c>
      <c r="I416" s="67" t="s">
        <v>363</v>
      </c>
      <c r="J416" s="67">
        <v>12</v>
      </c>
      <c r="K416" s="100">
        <v>1</v>
      </c>
      <c r="L416" s="67" t="s">
        <v>51</v>
      </c>
      <c r="M416" s="82" t="s">
        <v>51</v>
      </c>
      <c r="N416" s="77">
        <v>3487</v>
      </c>
      <c r="O416" s="68">
        <v>118</v>
      </c>
      <c r="P416" s="68">
        <v>1109</v>
      </c>
      <c r="Q416" s="78">
        <v>4714</v>
      </c>
      <c r="R416" s="77">
        <v>37251.57135304749</v>
      </c>
      <c r="S416" s="68">
        <v>275.7342263164083</v>
      </c>
      <c r="T416" s="68">
        <v>1476.2488630420937</v>
      </c>
      <c r="U416" s="78">
        <v>39003.554442405992</v>
      </c>
      <c r="V416" s="77">
        <v>0</v>
      </c>
      <c r="W416" s="68">
        <v>300.45355912575354</v>
      </c>
      <c r="X416" s="68">
        <v>14.640562322703587</v>
      </c>
      <c r="Y416" s="78">
        <v>315.09412144845714</v>
      </c>
      <c r="Z416" s="77">
        <v>94404.728671820951</v>
      </c>
      <c r="AA416" s="68">
        <v>433.01351910830908</v>
      </c>
      <c r="AB416" s="68">
        <v>255.78499105885942</v>
      </c>
      <c r="AC416" s="78">
        <v>95093.527181988116</v>
      </c>
      <c r="AD416" s="77">
        <v>9921.0787586022743</v>
      </c>
      <c r="AE416" s="68">
        <v>102.8763498495414</v>
      </c>
      <c r="AF416" s="68">
        <v>414.30367656414927</v>
      </c>
      <c r="AG416" s="78">
        <v>10438.258785015965</v>
      </c>
      <c r="AH416" s="77">
        <v>0</v>
      </c>
      <c r="AI416" s="68">
        <v>8855.63611868115</v>
      </c>
      <c r="AJ416" s="78">
        <v>8855.63611868115</v>
      </c>
      <c r="AK416" s="77">
        <v>0</v>
      </c>
      <c r="AL416" s="68">
        <v>0</v>
      </c>
      <c r="AM416" s="68">
        <v>20505.899999999998</v>
      </c>
      <c r="AN416" s="78">
        <v>20505.899999999998</v>
      </c>
      <c r="AO416" s="74">
        <v>174211.9706495397</v>
      </c>
    </row>
    <row r="417" spans="1:41" x14ac:dyDescent="0.25">
      <c r="A417" s="70">
        <v>25</v>
      </c>
      <c r="B417" s="66" t="s">
        <v>181</v>
      </c>
      <c r="C417" s="65">
        <v>437</v>
      </c>
      <c r="D417" s="66" t="s">
        <v>447</v>
      </c>
      <c r="E417" s="65">
        <v>1</v>
      </c>
      <c r="F417" s="67" t="s">
        <v>52</v>
      </c>
      <c r="G417" s="66" t="s">
        <v>313</v>
      </c>
      <c r="H417" s="66" t="s">
        <v>314</v>
      </c>
      <c r="I417" s="66" t="s">
        <v>363</v>
      </c>
      <c r="J417" s="66">
        <v>12</v>
      </c>
      <c r="K417" s="101">
        <v>1</v>
      </c>
      <c r="L417" s="67" t="s">
        <v>51</v>
      </c>
      <c r="M417" s="82" t="s">
        <v>51</v>
      </c>
      <c r="N417" s="77">
        <v>4037</v>
      </c>
      <c r="O417" s="68">
        <v>137</v>
      </c>
      <c r="P417" s="68">
        <v>1284</v>
      </c>
      <c r="Q417" s="78">
        <v>5458</v>
      </c>
      <c r="R417" s="77">
        <v>43130.902936982013</v>
      </c>
      <c r="S417" s="68">
        <v>319.25273806426736</v>
      </c>
      <c r="T417" s="68">
        <v>1709.2418953083893</v>
      </c>
      <c r="U417" s="78">
        <v>45159.397570354668</v>
      </c>
      <c r="V417" s="77">
        <v>0</v>
      </c>
      <c r="W417" s="68">
        <v>347.87346748162128</v>
      </c>
      <c r="X417" s="68">
        <v>16.951249290902883</v>
      </c>
      <c r="Y417" s="78">
        <v>364.82471677252414</v>
      </c>
      <c r="Z417" s="77">
        <v>109304.41431709775</v>
      </c>
      <c r="AA417" s="68">
        <v>501.35506730868707</v>
      </c>
      <c r="AB417" s="68">
        <v>296.15495994892973</v>
      </c>
      <c r="AC417" s="78">
        <v>110101.92434435536</v>
      </c>
      <c r="AD417" s="77">
        <v>11486.900268233181</v>
      </c>
      <c r="AE417" s="68">
        <v>119.11309237988904</v>
      </c>
      <c r="AF417" s="68">
        <v>479.69229246650968</v>
      </c>
      <c r="AG417" s="78">
        <v>12085.70565307958</v>
      </c>
      <c r="AH417" s="77">
        <v>0</v>
      </c>
      <c r="AI417" s="68">
        <v>10253.301216750469</v>
      </c>
      <c r="AJ417" s="78">
        <v>10253.301216750469</v>
      </c>
      <c r="AK417" s="77">
        <v>0</v>
      </c>
      <c r="AL417" s="68">
        <v>0</v>
      </c>
      <c r="AM417" s="68">
        <v>23742.3</v>
      </c>
      <c r="AN417" s="78">
        <v>23742.3</v>
      </c>
      <c r="AO417" s="74">
        <v>201707.45350131259</v>
      </c>
    </row>
    <row r="418" spans="1:41" x14ac:dyDescent="0.25">
      <c r="A418" s="70">
        <v>25</v>
      </c>
      <c r="B418" s="66" t="s">
        <v>181</v>
      </c>
      <c r="C418" s="65">
        <v>437</v>
      </c>
      <c r="D418" s="65" t="s">
        <v>447</v>
      </c>
      <c r="E418" s="65">
        <v>1</v>
      </c>
      <c r="F418" s="67" t="s">
        <v>52</v>
      </c>
      <c r="G418" s="66" t="s">
        <v>313</v>
      </c>
      <c r="H418" s="66" t="s">
        <v>450</v>
      </c>
      <c r="I418" s="66" t="s">
        <v>363</v>
      </c>
      <c r="J418" s="67">
        <v>12</v>
      </c>
      <c r="K418" s="100">
        <v>1</v>
      </c>
      <c r="L418" s="67" t="s">
        <v>51</v>
      </c>
      <c r="M418" s="82" t="s">
        <v>51</v>
      </c>
      <c r="N418" s="77">
        <v>397</v>
      </c>
      <c r="O418" s="68">
        <v>13</v>
      </c>
      <c r="P418" s="68">
        <v>126</v>
      </c>
      <c r="Q418" s="78">
        <v>536</v>
      </c>
      <c r="R418" s="77">
        <v>4235.6474852001393</v>
      </c>
      <c r="S418" s="68">
        <v>31.352046097919992</v>
      </c>
      <c r="T418" s="68">
        <v>167.85519528862159</v>
      </c>
      <c r="U418" s="78">
        <v>4434.854726586681</v>
      </c>
      <c r="V418" s="77">
        <v>0</v>
      </c>
      <c r="W418" s="68">
        <v>34.162729675732692</v>
      </c>
      <c r="X418" s="68">
        <v>1.6646884609607813</v>
      </c>
      <c r="Y418" s="78">
        <v>35.827418136693474</v>
      </c>
      <c r="Z418" s="77">
        <v>10734.182131543494</v>
      </c>
      <c r="AA418" s="68">
        <v>49.235308918551901</v>
      </c>
      <c r="AB418" s="68">
        <v>29.083741028330216</v>
      </c>
      <c r="AC418" s="78">
        <v>10812.501181490376</v>
      </c>
      <c r="AD418" s="77">
        <v>1128.0649585512981</v>
      </c>
      <c r="AE418" s="68">
        <v>11.697438167024648</v>
      </c>
      <c r="AF418" s="68">
        <v>47.107927585571488</v>
      </c>
      <c r="AG418" s="78">
        <v>1186.8703243038944</v>
      </c>
      <c r="AH418" s="77">
        <v>0</v>
      </c>
      <c r="AI418" s="68">
        <v>1006.9200168886501</v>
      </c>
      <c r="AJ418" s="78">
        <v>1006.9200168886501</v>
      </c>
      <c r="AK418" s="77">
        <v>0</v>
      </c>
      <c r="AL418" s="68">
        <v>0</v>
      </c>
      <c r="AM418" s="68">
        <v>2331.6</v>
      </c>
      <c r="AN418" s="78">
        <v>2331.6</v>
      </c>
      <c r="AO418" s="74">
        <v>19808.573667406297</v>
      </c>
    </row>
    <row r="419" spans="1:41" x14ac:dyDescent="0.25">
      <c r="A419" s="70" t="s">
        <v>78</v>
      </c>
      <c r="B419" s="66" t="s">
        <v>78</v>
      </c>
      <c r="C419" s="65">
        <v>437</v>
      </c>
      <c r="D419" s="65" t="s">
        <v>447</v>
      </c>
      <c r="E419" s="65">
        <v>1</v>
      </c>
      <c r="F419" s="67" t="s">
        <v>52</v>
      </c>
      <c r="G419" s="67" t="s">
        <v>78</v>
      </c>
      <c r="H419" s="66" t="s">
        <v>79</v>
      </c>
      <c r="I419" s="66" t="s">
        <v>40</v>
      </c>
      <c r="J419" s="67">
        <v>12</v>
      </c>
      <c r="K419" s="100">
        <v>1</v>
      </c>
      <c r="L419" s="67" t="s">
        <v>51</v>
      </c>
      <c r="M419" s="82" t="s">
        <v>51</v>
      </c>
      <c r="N419" s="77">
        <v>3130</v>
      </c>
      <c r="O419" s="68">
        <v>106</v>
      </c>
      <c r="P419" s="68">
        <v>996</v>
      </c>
      <c r="Q419" s="78">
        <v>4232</v>
      </c>
      <c r="R419" s="77">
        <v>33442.649547326473</v>
      </c>
      <c r="S419" s="68">
        <v>247.54078187760709</v>
      </c>
      <c r="T419" s="68">
        <v>-33690.190329204081</v>
      </c>
      <c r="U419" s="78">
        <v>0</v>
      </c>
      <c r="V419" s="77">
        <v>0</v>
      </c>
      <c r="W419" s="68">
        <v>269.73259699197899</v>
      </c>
      <c r="X419" s="68">
        <v>-269.73259699197899</v>
      </c>
      <c r="Y419" s="78">
        <v>0</v>
      </c>
      <c r="Z419" s="77">
        <v>84751.975337112061</v>
      </c>
      <c r="AA419" s="68">
        <v>388.738483849462</v>
      </c>
      <c r="AB419" s="68">
        <v>-85140.713820961522</v>
      </c>
      <c r="AC419" s="78">
        <v>0</v>
      </c>
      <c r="AD419" s="77">
        <v>8906.6621354274121</v>
      </c>
      <c r="AE419" s="68">
        <v>92.357384930687132</v>
      </c>
      <c r="AF419" s="68">
        <v>-8999.0195203580988</v>
      </c>
      <c r="AG419" s="78">
        <v>0</v>
      </c>
      <c r="AH419" s="77">
        <v>0</v>
      </c>
      <c r="AI419" s="68">
        <v>0</v>
      </c>
      <c r="AJ419" s="78">
        <v>0</v>
      </c>
      <c r="AK419" s="77">
        <v>0</v>
      </c>
      <c r="AL419" s="68">
        <v>0</v>
      </c>
      <c r="AM419" s="68">
        <v>0</v>
      </c>
      <c r="AN419" s="78">
        <v>0</v>
      </c>
      <c r="AO419" s="74">
        <v>0</v>
      </c>
    </row>
    <row r="420" spans="1:41" x14ac:dyDescent="0.25">
      <c r="A420" s="70">
        <v>25</v>
      </c>
      <c r="B420" s="66" t="s">
        <v>181</v>
      </c>
      <c r="C420" s="65">
        <v>437</v>
      </c>
      <c r="D420" s="65" t="s">
        <v>447</v>
      </c>
      <c r="E420" s="65">
        <v>1</v>
      </c>
      <c r="F420" s="67" t="s">
        <v>52</v>
      </c>
      <c r="G420" s="66" t="s">
        <v>192</v>
      </c>
      <c r="H420" s="66" t="s">
        <v>451</v>
      </c>
      <c r="I420" s="66" t="s">
        <v>363</v>
      </c>
      <c r="J420" s="67">
        <v>12</v>
      </c>
      <c r="K420" s="100">
        <v>1</v>
      </c>
      <c r="L420" s="67" t="s">
        <v>51</v>
      </c>
      <c r="M420" s="82" t="s">
        <v>51</v>
      </c>
      <c r="N420" s="77">
        <v>20014</v>
      </c>
      <c r="O420" s="68">
        <v>679</v>
      </c>
      <c r="P420" s="68">
        <v>6367</v>
      </c>
      <c r="Q420" s="78">
        <v>27060</v>
      </c>
      <c r="R420" s="77">
        <v>213836.97938342494</v>
      </c>
      <c r="S420" s="68">
        <v>1582.8103869584236</v>
      </c>
      <c r="T420" s="68">
        <v>8474.1820606531728</v>
      </c>
      <c r="U420" s="78">
        <v>223893.97183103653</v>
      </c>
      <c r="V420" s="77">
        <v>0</v>
      </c>
      <c r="W420" s="68">
        <v>1724.7079571368035</v>
      </c>
      <c r="X420" s="68">
        <v>84.041921182087208</v>
      </c>
      <c r="Y420" s="78">
        <v>1808.7498783188908</v>
      </c>
      <c r="Z420" s="77">
        <v>541915.98596934124</v>
      </c>
      <c r="AA420" s="68">
        <v>2485.6482450298777</v>
      </c>
      <c r="AB420" s="68">
        <v>1468.2948362436859</v>
      </c>
      <c r="AC420" s="78">
        <v>545869.92905061482</v>
      </c>
      <c r="AD420" s="77">
        <v>56950.443616414414</v>
      </c>
      <c r="AE420" s="68">
        <v>590.54603880538616</v>
      </c>
      <c r="AF420" s="68">
        <v>2378.2472396745607</v>
      </c>
      <c r="AG420" s="78">
        <v>59919.236894894355</v>
      </c>
      <c r="AH420" s="77">
        <v>0</v>
      </c>
      <c r="AI420" s="68">
        <v>50834.432195908339</v>
      </c>
      <c r="AJ420" s="78">
        <v>50834.432195908339</v>
      </c>
      <c r="AK420" s="77">
        <v>0</v>
      </c>
      <c r="AL420" s="68">
        <v>0</v>
      </c>
      <c r="AM420" s="68">
        <v>117710.99999999999</v>
      </c>
      <c r="AN420" s="78">
        <v>117710.99999999999</v>
      </c>
      <c r="AO420" s="74">
        <v>1000037.3198507729</v>
      </c>
    </row>
    <row r="421" spans="1:41" x14ac:dyDescent="0.25">
      <c r="A421" s="70">
        <v>40</v>
      </c>
      <c r="B421" s="67" t="s">
        <v>80</v>
      </c>
      <c r="C421" s="65">
        <v>437</v>
      </c>
      <c r="D421" s="65" t="s">
        <v>447</v>
      </c>
      <c r="E421" s="65">
        <v>2</v>
      </c>
      <c r="F421" s="67" t="s">
        <v>85</v>
      </c>
      <c r="G421" s="66" t="s">
        <v>324</v>
      </c>
      <c r="H421" s="66" t="s">
        <v>452</v>
      </c>
      <c r="I421" s="66">
        <v>404435</v>
      </c>
      <c r="J421" s="67">
        <v>12</v>
      </c>
      <c r="K421" s="100">
        <v>1</v>
      </c>
      <c r="L421" s="67" t="s">
        <v>51</v>
      </c>
      <c r="M421" s="82" t="s">
        <v>51</v>
      </c>
      <c r="N421" s="77">
        <v>1383</v>
      </c>
      <c r="O421" s="68">
        <v>111</v>
      </c>
      <c r="P421" s="68">
        <v>440</v>
      </c>
      <c r="Q421" s="78">
        <v>1934</v>
      </c>
      <c r="R421" s="77">
        <v>21202.612210509284</v>
      </c>
      <c r="S421" s="68">
        <v>113.12473349510684</v>
      </c>
      <c r="T421" s="68">
        <v>605.65661882125778</v>
      </c>
      <c r="U421" s="78">
        <v>21921.393562825648</v>
      </c>
      <c r="V421" s="77">
        <v>0</v>
      </c>
      <c r="W421" s="68">
        <v>123.26626715087131</v>
      </c>
      <c r="X421" s="68">
        <v>6.0065438124965507</v>
      </c>
      <c r="Y421" s="78">
        <v>129.27281096336787</v>
      </c>
      <c r="Z421" s="77">
        <v>38731.172094039401</v>
      </c>
      <c r="AA421" s="68">
        <v>177.65128255313317</v>
      </c>
      <c r="AB421" s="68">
        <v>104.94021482983329</v>
      </c>
      <c r="AC421" s="78">
        <v>39013.763591422365</v>
      </c>
      <c r="AD421" s="77">
        <v>4070.2940855190495</v>
      </c>
      <c r="AE421" s="68">
        <v>42.206801147435954</v>
      </c>
      <c r="AF421" s="68">
        <v>169.97524617629713</v>
      </c>
      <c r="AG421" s="78">
        <v>4282.476132842783</v>
      </c>
      <c r="AH421" s="77">
        <v>0</v>
      </c>
      <c r="AI421" s="68">
        <v>3633.1778221318086</v>
      </c>
      <c r="AJ421" s="78">
        <v>3633.1778221318086</v>
      </c>
      <c r="AK421" s="77">
        <v>0</v>
      </c>
      <c r="AL421" s="68">
        <v>0</v>
      </c>
      <c r="AM421" s="68">
        <v>8412.9</v>
      </c>
      <c r="AN421" s="78">
        <v>8412.9</v>
      </c>
      <c r="AO421" s="74">
        <v>77392.983920185972</v>
      </c>
    </row>
    <row r="422" spans="1:41" x14ac:dyDescent="0.25">
      <c r="A422" s="70">
        <v>40</v>
      </c>
      <c r="B422" s="66" t="s">
        <v>80</v>
      </c>
      <c r="C422" s="65">
        <v>437</v>
      </c>
      <c r="D422" s="65" t="s">
        <v>447</v>
      </c>
      <c r="E422" s="65">
        <v>2</v>
      </c>
      <c r="F422" s="67" t="s">
        <v>85</v>
      </c>
      <c r="G422" s="66" t="s">
        <v>107</v>
      </c>
      <c r="H422" s="66" t="s">
        <v>453</v>
      </c>
      <c r="I422" s="66">
        <v>406750</v>
      </c>
      <c r="J422" s="67">
        <v>12</v>
      </c>
      <c r="K422" s="100">
        <v>1</v>
      </c>
      <c r="L422" s="67" t="s">
        <v>51</v>
      </c>
      <c r="M422" s="82" t="s">
        <v>51</v>
      </c>
      <c r="N422" s="77">
        <v>3385</v>
      </c>
      <c r="O422" s="68">
        <v>272</v>
      </c>
      <c r="P422" s="68">
        <v>1077</v>
      </c>
      <c r="Q422" s="78">
        <v>4734</v>
      </c>
      <c r="R422" s="77">
        <v>51899.258637306593</v>
      </c>
      <c r="S422" s="68">
        <v>276.90407878274857</v>
      </c>
      <c r="T422" s="68">
        <v>1482.5121165976393</v>
      </c>
      <c r="U422" s="78">
        <v>53658.674832686978</v>
      </c>
      <c r="V422" s="77">
        <v>0</v>
      </c>
      <c r="W422" s="68">
        <v>301.72828784499728</v>
      </c>
      <c r="X422" s="68">
        <v>14.702677563784214</v>
      </c>
      <c r="Y422" s="78">
        <v>316.4309654087815</v>
      </c>
      <c r="Z422" s="77">
        <v>94805.25785583377</v>
      </c>
      <c r="AA422" s="68">
        <v>434.85065750079235</v>
      </c>
      <c r="AB422" s="68">
        <v>256.87020527633445</v>
      </c>
      <c r="AC422" s="78">
        <v>95496.978718610902</v>
      </c>
      <c r="AD422" s="77">
        <v>9963.1707346676212</v>
      </c>
      <c r="AE422" s="68">
        <v>103.31282142293784</v>
      </c>
      <c r="AF422" s="68">
        <v>416.06143505614818</v>
      </c>
      <c r="AG422" s="78">
        <v>10482.544991146708</v>
      </c>
      <c r="AH422" s="77">
        <v>0</v>
      </c>
      <c r="AI422" s="68">
        <v>8893.2077611023687</v>
      </c>
      <c r="AJ422" s="78">
        <v>8893.2077611023687</v>
      </c>
      <c r="AK422" s="77">
        <v>0</v>
      </c>
      <c r="AL422" s="68">
        <v>0</v>
      </c>
      <c r="AM422" s="68">
        <v>20592.899999999998</v>
      </c>
      <c r="AN422" s="78">
        <v>20592.899999999998</v>
      </c>
      <c r="AO422" s="74">
        <v>189440.73726895577</v>
      </c>
    </row>
    <row r="423" spans="1:41" x14ac:dyDescent="0.25">
      <c r="A423" s="70">
        <v>40</v>
      </c>
      <c r="B423" s="66" t="s">
        <v>80</v>
      </c>
      <c r="C423" s="65">
        <v>437</v>
      </c>
      <c r="D423" s="65" t="s">
        <v>447</v>
      </c>
      <c r="E423" s="65">
        <v>2</v>
      </c>
      <c r="F423" s="67" t="s">
        <v>52</v>
      </c>
      <c r="G423" s="66" t="s">
        <v>324</v>
      </c>
      <c r="H423" s="66" t="s">
        <v>452</v>
      </c>
      <c r="I423" s="66">
        <v>404435</v>
      </c>
      <c r="J423" s="67">
        <v>12</v>
      </c>
      <c r="K423" s="100">
        <v>1</v>
      </c>
      <c r="L423" s="67" t="s">
        <v>51</v>
      </c>
      <c r="M423" s="82" t="s">
        <v>51</v>
      </c>
      <c r="N423" s="77">
        <v>1448</v>
      </c>
      <c r="O423" s="68">
        <v>116</v>
      </c>
      <c r="P423" s="68">
        <v>461</v>
      </c>
      <c r="Q423" s="78">
        <v>2025</v>
      </c>
      <c r="R423" s="77">
        <v>16002.212980466944</v>
      </c>
      <c r="S423" s="68">
        <v>118.44756221695521</v>
      </c>
      <c r="T423" s="68">
        <v>634.15442249899024</v>
      </c>
      <c r="U423" s="78">
        <v>16754.81496518289</v>
      </c>
      <c r="V423" s="77">
        <v>0</v>
      </c>
      <c r="W423" s="68">
        <v>129.06628282343041</v>
      </c>
      <c r="X423" s="68">
        <v>6.2891681594133999</v>
      </c>
      <c r="Y423" s="78">
        <v>135.35545098284382</v>
      </c>
      <c r="Z423" s="77">
        <v>40553.579881297715</v>
      </c>
      <c r="AA423" s="68">
        <v>186.01026223893209</v>
      </c>
      <c r="AB423" s="68">
        <v>109.87793951934458</v>
      </c>
      <c r="AC423" s="78">
        <v>40849.468083055988</v>
      </c>
      <c r="AD423" s="77">
        <v>4261.8125766163785</v>
      </c>
      <c r="AE423" s="68">
        <v>44.192746806389763</v>
      </c>
      <c r="AF423" s="68">
        <v>177.97304731489231</v>
      </c>
      <c r="AG423" s="78">
        <v>4483.97837073766</v>
      </c>
      <c r="AH423" s="77">
        <v>0</v>
      </c>
      <c r="AI423" s="68">
        <v>3804.1287951483519</v>
      </c>
      <c r="AJ423" s="78">
        <v>3804.1287951483519</v>
      </c>
      <c r="AK423" s="77">
        <v>0</v>
      </c>
      <c r="AL423" s="68">
        <v>0</v>
      </c>
      <c r="AM423" s="68">
        <v>8808.75</v>
      </c>
      <c r="AN423" s="78">
        <v>8808.75</v>
      </c>
      <c r="AO423" s="74">
        <v>74836.495665107737</v>
      </c>
    </row>
    <row r="424" spans="1:41" x14ac:dyDescent="0.25">
      <c r="A424" s="70">
        <v>40</v>
      </c>
      <c r="B424" s="66" t="s">
        <v>80</v>
      </c>
      <c r="C424" s="65">
        <v>437</v>
      </c>
      <c r="D424" s="66" t="s">
        <v>447</v>
      </c>
      <c r="E424" s="65">
        <v>2</v>
      </c>
      <c r="F424" s="67" t="s">
        <v>52</v>
      </c>
      <c r="G424" s="66" t="s">
        <v>152</v>
      </c>
      <c r="H424" s="66" t="s">
        <v>153</v>
      </c>
      <c r="I424" s="66">
        <v>404701</v>
      </c>
      <c r="J424" s="67">
        <v>12</v>
      </c>
      <c r="K424" s="100">
        <v>1</v>
      </c>
      <c r="L424" s="66" t="s">
        <v>51</v>
      </c>
      <c r="M424" s="83" t="s">
        <v>51</v>
      </c>
      <c r="N424" s="77">
        <v>792</v>
      </c>
      <c r="O424" s="68">
        <v>64</v>
      </c>
      <c r="P424" s="68">
        <v>252</v>
      </c>
      <c r="Q424" s="78">
        <v>1108</v>
      </c>
      <c r="R424" s="77">
        <v>8755.7787567196901</v>
      </c>
      <c r="S424" s="68">
        <v>64.80982663525252</v>
      </c>
      <c r="T424" s="68">
        <v>346.98424697722527</v>
      </c>
      <c r="U424" s="78">
        <v>9167.5728303321666</v>
      </c>
      <c r="V424" s="77">
        <v>0</v>
      </c>
      <c r="W424" s="68">
        <v>70.619971046104141</v>
      </c>
      <c r="X424" s="68">
        <v>3.4411843558666897</v>
      </c>
      <c r="Y424" s="78">
        <v>74.061155401970836</v>
      </c>
      <c r="Z424" s="77">
        <v>22189.316794310056</v>
      </c>
      <c r="AA424" s="68">
        <v>101.7774669435737</v>
      </c>
      <c r="AB424" s="68">
        <v>60.120867648115457</v>
      </c>
      <c r="AC424" s="78">
        <v>22351.215128901746</v>
      </c>
      <c r="AD424" s="77">
        <v>2331.8954740202207</v>
      </c>
      <c r="AE424" s="68">
        <v>24.180525166162891</v>
      </c>
      <c r="AF424" s="68">
        <v>97.379820456741072</v>
      </c>
      <c r="AG424" s="78">
        <v>2453.4558196431249</v>
      </c>
      <c r="AH424" s="77">
        <v>0</v>
      </c>
      <c r="AI424" s="68">
        <v>2081.4689901354932</v>
      </c>
      <c r="AJ424" s="78">
        <v>2081.4689901354932</v>
      </c>
      <c r="AK424" s="77">
        <v>0</v>
      </c>
      <c r="AL424" s="68">
        <v>0</v>
      </c>
      <c r="AM424" s="68">
        <v>4819.7999999999993</v>
      </c>
      <c r="AN424" s="78">
        <v>4819.7999999999993</v>
      </c>
      <c r="AO424" s="74">
        <v>40947.573924414501</v>
      </c>
    </row>
    <row r="425" spans="1:41" x14ac:dyDescent="0.25">
      <c r="A425" s="70">
        <v>40</v>
      </c>
      <c r="B425" s="67" t="s">
        <v>80</v>
      </c>
      <c r="C425" s="65">
        <v>437</v>
      </c>
      <c r="D425" s="65" t="s">
        <v>447</v>
      </c>
      <c r="E425" s="65">
        <v>2</v>
      </c>
      <c r="F425" s="66" t="s">
        <v>52</v>
      </c>
      <c r="G425" s="67" t="s">
        <v>152</v>
      </c>
      <c r="H425" s="67" t="s">
        <v>454</v>
      </c>
      <c r="I425" s="67">
        <v>404710</v>
      </c>
      <c r="J425" s="67">
        <v>12</v>
      </c>
      <c r="K425" s="100">
        <v>1</v>
      </c>
      <c r="L425" s="67" t="s">
        <v>51</v>
      </c>
      <c r="M425" s="82" t="s">
        <v>51</v>
      </c>
      <c r="N425" s="77">
        <v>2284</v>
      </c>
      <c r="O425" s="68">
        <v>184</v>
      </c>
      <c r="P425" s="68">
        <v>727</v>
      </c>
      <c r="Q425" s="78">
        <v>3195</v>
      </c>
      <c r="R425" s="77">
        <v>25247.936035847844</v>
      </c>
      <c r="S425" s="68">
        <v>186.88393149786262</v>
      </c>
      <c r="T425" s="68">
        <v>1000.5547554984068</v>
      </c>
      <c r="U425" s="78">
        <v>26435.374722844113</v>
      </c>
      <c r="V425" s="77">
        <v>0</v>
      </c>
      <c r="W425" s="68">
        <v>203.63791289919018</v>
      </c>
      <c r="X425" s="68">
        <v>9.9229097626300309</v>
      </c>
      <c r="Y425" s="78">
        <v>213.56082266182023</v>
      </c>
      <c r="Z425" s="77">
        <v>63984.5371460475</v>
      </c>
      <c r="AA425" s="68">
        <v>293.48285819920392</v>
      </c>
      <c r="AB425" s="68">
        <v>173.36297124163255</v>
      </c>
      <c r="AC425" s="78">
        <v>64451.382975488334</v>
      </c>
      <c r="AD425" s="77">
        <v>6724.1931764391738</v>
      </c>
      <c r="AE425" s="68">
        <v>69.726333850081616</v>
      </c>
      <c r="AF425" s="68">
        <v>280.80191909683009</v>
      </c>
      <c r="AG425" s="78">
        <v>7074.7214293860852</v>
      </c>
      <c r="AH425" s="77">
        <v>0</v>
      </c>
      <c r="AI425" s="68">
        <v>6002.069876789622</v>
      </c>
      <c r="AJ425" s="78">
        <v>6002.069876789622</v>
      </c>
      <c r="AK425" s="77">
        <v>0</v>
      </c>
      <c r="AL425" s="68">
        <v>0</v>
      </c>
      <c r="AM425" s="68">
        <v>13898.249999999998</v>
      </c>
      <c r="AN425" s="78">
        <v>13898.249999999998</v>
      </c>
      <c r="AO425" s="74">
        <v>118075.35982716997</v>
      </c>
    </row>
    <row r="426" spans="1:41" x14ac:dyDescent="0.25">
      <c r="A426" s="70">
        <v>40</v>
      </c>
      <c r="B426" s="67" t="s">
        <v>80</v>
      </c>
      <c r="C426" s="65">
        <v>437</v>
      </c>
      <c r="D426" s="65" t="s">
        <v>447</v>
      </c>
      <c r="E426" s="65">
        <v>2</v>
      </c>
      <c r="F426" s="66" t="s">
        <v>52</v>
      </c>
      <c r="G426" s="66" t="s">
        <v>152</v>
      </c>
      <c r="H426" s="66" t="s">
        <v>455</v>
      </c>
      <c r="I426" s="66">
        <v>404711</v>
      </c>
      <c r="J426" s="67">
        <v>12</v>
      </c>
      <c r="K426" s="100">
        <v>1</v>
      </c>
      <c r="L426" s="67" t="s">
        <v>51</v>
      </c>
      <c r="M426" s="82" t="s">
        <v>51</v>
      </c>
      <c r="N426" s="77">
        <v>1010</v>
      </c>
      <c r="O426" s="68">
        <v>81</v>
      </c>
      <c r="P426" s="68">
        <v>321</v>
      </c>
      <c r="Q426" s="78">
        <v>1412</v>
      </c>
      <c r="R426" s="77">
        <v>11158.086285639172</v>
      </c>
      <c r="S426" s="68">
        <v>82.591584123625054</v>
      </c>
      <c r="T426" s="68">
        <v>442.18570102151807</v>
      </c>
      <c r="U426" s="78">
        <v>11682.863570784317</v>
      </c>
      <c r="V426" s="77">
        <v>0</v>
      </c>
      <c r="W426" s="68">
        <v>89.995847578609258</v>
      </c>
      <c r="X426" s="68">
        <v>4.3853360202922076</v>
      </c>
      <c r="Y426" s="78">
        <v>94.381183598901458</v>
      </c>
      <c r="Z426" s="77">
        <v>28277.360391304876</v>
      </c>
      <c r="AA426" s="68">
        <v>129.70197050931958</v>
      </c>
      <c r="AB426" s="68">
        <v>76.616123753735579</v>
      </c>
      <c r="AC426" s="78">
        <v>28483.678485567929</v>
      </c>
      <c r="AD426" s="77">
        <v>2971.6935102134939</v>
      </c>
      <c r="AE426" s="68">
        <v>30.814893081788814</v>
      </c>
      <c r="AF426" s="68">
        <v>124.0977495351249</v>
      </c>
      <c r="AG426" s="78">
        <v>3126.6061528304076</v>
      </c>
      <c r="AH426" s="77">
        <v>0</v>
      </c>
      <c r="AI426" s="68">
        <v>2652.5579549380113</v>
      </c>
      <c r="AJ426" s="78">
        <v>2652.5579549380113</v>
      </c>
      <c r="AK426" s="77">
        <v>0</v>
      </c>
      <c r="AL426" s="68">
        <v>0</v>
      </c>
      <c r="AM426" s="68">
        <v>6142.2</v>
      </c>
      <c r="AN426" s="78">
        <v>6142.2</v>
      </c>
      <c r="AO426" s="74">
        <v>52182.287347719568</v>
      </c>
    </row>
    <row r="427" spans="1:41" x14ac:dyDescent="0.25">
      <c r="A427" s="70">
        <v>40</v>
      </c>
      <c r="B427" s="67" t="s">
        <v>80</v>
      </c>
      <c r="C427" s="65">
        <v>437</v>
      </c>
      <c r="D427" s="65" t="s">
        <v>447</v>
      </c>
      <c r="E427" s="65">
        <v>2</v>
      </c>
      <c r="F427" s="66" t="s">
        <v>52</v>
      </c>
      <c r="G427" s="67" t="s">
        <v>107</v>
      </c>
      <c r="H427" s="67" t="s">
        <v>453</v>
      </c>
      <c r="I427" s="67">
        <v>406750</v>
      </c>
      <c r="J427" s="67">
        <v>12</v>
      </c>
      <c r="K427" s="100">
        <v>1</v>
      </c>
      <c r="L427" s="67" t="s">
        <v>51</v>
      </c>
      <c r="M427" s="82" t="s">
        <v>51</v>
      </c>
      <c r="N427" s="77">
        <v>1647</v>
      </c>
      <c r="O427" s="68">
        <v>132</v>
      </c>
      <c r="P427" s="68">
        <v>524</v>
      </c>
      <c r="Q427" s="78">
        <v>2303</v>
      </c>
      <c r="R427" s="77">
        <v>18199.059997044627</v>
      </c>
      <c r="S427" s="68">
        <v>134.70851149908535</v>
      </c>
      <c r="T427" s="68">
        <v>721.21364692107375</v>
      </c>
      <c r="U427" s="78">
        <v>19054.982155464786</v>
      </c>
      <c r="V427" s="77">
        <v>0</v>
      </c>
      <c r="W427" s="68">
        <v>146.78501202091863</v>
      </c>
      <c r="X427" s="68">
        <v>7.1525700104341023</v>
      </c>
      <c r="Y427" s="78">
        <v>153.93758203135272</v>
      </c>
      <c r="Z427" s="77">
        <v>46120.935539075872</v>
      </c>
      <c r="AA427" s="68">
        <v>211.54648589444969</v>
      </c>
      <c r="AB427" s="68">
        <v>124.96241714224718</v>
      </c>
      <c r="AC427" s="78">
        <v>46457.444442112566</v>
      </c>
      <c r="AD427" s="77">
        <v>4846.8910439247011</v>
      </c>
      <c r="AE427" s="68">
        <v>50.259701676600308</v>
      </c>
      <c r="AF427" s="68">
        <v>202.40589035367748</v>
      </c>
      <c r="AG427" s="78">
        <v>5099.5566359549794</v>
      </c>
      <c r="AH427" s="77">
        <v>0</v>
      </c>
      <c r="AI427" s="68">
        <v>4326.3746248032858</v>
      </c>
      <c r="AJ427" s="78">
        <v>4326.3746248032858</v>
      </c>
      <c r="AK427" s="77">
        <v>0</v>
      </c>
      <c r="AL427" s="68">
        <v>0</v>
      </c>
      <c r="AM427" s="68">
        <v>10018.049999999999</v>
      </c>
      <c r="AN427" s="78">
        <v>10018.049999999999</v>
      </c>
      <c r="AO427" s="74">
        <v>85110.345440366975</v>
      </c>
    </row>
    <row r="428" spans="1:41" x14ac:dyDescent="0.25">
      <c r="A428" s="70">
        <v>40</v>
      </c>
      <c r="B428" s="66" t="s">
        <v>80</v>
      </c>
      <c r="C428" s="65">
        <v>437</v>
      </c>
      <c r="D428" s="66" t="s">
        <v>447</v>
      </c>
      <c r="E428" s="65">
        <v>2</v>
      </c>
      <c r="F428" s="66" t="s">
        <v>52</v>
      </c>
      <c r="G428" s="66" t="s">
        <v>324</v>
      </c>
      <c r="H428" s="66" t="s">
        <v>456</v>
      </c>
      <c r="I428" s="66" t="s">
        <v>457</v>
      </c>
      <c r="J428" s="67">
        <v>12</v>
      </c>
      <c r="K428" s="101">
        <v>1</v>
      </c>
      <c r="L428" s="67" t="s">
        <v>51</v>
      </c>
      <c r="M428" s="82" t="s">
        <v>51</v>
      </c>
      <c r="N428" s="77">
        <v>85</v>
      </c>
      <c r="O428" s="68">
        <v>7</v>
      </c>
      <c r="P428" s="68">
        <v>27</v>
      </c>
      <c r="Q428" s="78">
        <v>119</v>
      </c>
      <c r="R428" s="77">
        <v>940.37696033361294</v>
      </c>
      <c r="S428" s="68">
        <v>6.9606221747247741</v>
      </c>
      <c r="T428" s="68">
        <v>37.266358655496212</v>
      </c>
      <c r="U428" s="78">
        <v>984.60394116383395</v>
      </c>
      <c r="V428" s="77">
        <v>0</v>
      </c>
      <c r="W428" s="68">
        <v>7.5846358795003539</v>
      </c>
      <c r="X428" s="68">
        <v>0.36958568442972567</v>
      </c>
      <c r="Y428" s="78">
        <v>7.95422156393008</v>
      </c>
      <c r="Z428" s="77">
        <v>2383.1486448762607</v>
      </c>
      <c r="AA428" s="68">
        <v>10.930973435275515</v>
      </c>
      <c r="AB428" s="68">
        <v>6.457024593976298</v>
      </c>
      <c r="AC428" s="78">
        <v>2400.5366429055125</v>
      </c>
      <c r="AD428" s="77">
        <v>250.4472575888143</v>
      </c>
      <c r="AE428" s="68">
        <v>2.5970058617088303</v>
      </c>
      <c r="AF428" s="68">
        <v>10.458663027393671</v>
      </c>
      <c r="AG428" s="78">
        <v>263.50292647791679</v>
      </c>
      <c r="AH428" s="77">
        <v>0</v>
      </c>
      <c r="AI428" s="68">
        <v>223.55127240624881</v>
      </c>
      <c r="AJ428" s="78">
        <v>223.55127240624881</v>
      </c>
      <c r="AK428" s="77">
        <v>0</v>
      </c>
      <c r="AL428" s="68">
        <v>0</v>
      </c>
      <c r="AM428" s="68">
        <v>517.65</v>
      </c>
      <c r="AN428" s="78">
        <v>517.65</v>
      </c>
      <c r="AO428" s="74">
        <v>4397.799004517442</v>
      </c>
    </row>
    <row r="429" spans="1:41" x14ac:dyDescent="0.25">
      <c r="A429" s="70">
        <v>40</v>
      </c>
      <c r="B429" s="66" t="s">
        <v>80</v>
      </c>
      <c r="C429" s="65">
        <v>437</v>
      </c>
      <c r="D429" s="66" t="s">
        <v>447</v>
      </c>
      <c r="E429" s="65">
        <v>3</v>
      </c>
      <c r="F429" s="66" t="s">
        <v>85</v>
      </c>
      <c r="G429" s="66" t="s">
        <v>168</v>
      </c>
      <c r="H429" s="66" t="s">
        <v>458</v>
      </c>
      <c r="I429" s="66">
        <v>407500</v>
      </c>
      <c r="J429" s="67">
        <v>12</v>
      </c>
      <c r="K429" s="100">
        <v>1</v>
      </c>
      <c r="L429" s="67" t="s">
        <v>51</v>
      </c>
      <c r="M429" s="82" t="s">
        <v>51</v>
      </c>
      <c r="N429" s="77">
        <v>8615</v>
      </c>
      <c r="O429" s="68">
        <v>668</v>
      </c>
      <c r="P429" s="68">
        <v>2741</v>
      </c>
      <c r="Q429" s="78">
        <v>12024</v>
      </c>
      <c r="R429" s="77">
        <v>131820.17022707532</v>
      </c>
      <c r="S429" s="68">
        <v>703.31530276378737</v>
      </c>
      <c r="T429" s="68">
        <v>3765.4680375940043</v>
      </c>
      <c r="U429" s="78">
        <v>136288.95356743308</v>
      </c>
      <c r="V429" s="77">
        <v>0</v>
      </c>
      <c r="W429" s="68">
        <v>766.36690600934685</v>
      </c>
      <c r="X429" s="68">
        <v>37.343682937672455</v>
      </c>
      <c r="Y429" s="78">
        <v>803.71058894701935</v>
      </c>
      <c r="Z429" s="77">
        <v>240798.14542850555</v>
      </c>
      <c r="AA429" s="68">
        <v>1104.487601560948</v>
      </c>
      <c r="AB429" s="68">
        <v>652.43078754597491</v>
      </c>
      <c r="AC429" s="78">
        <v>242555.06381761248</v>
      </c>
      <c r="AD429" s="77">
        <v>25305.696010486583</v>
      </c>
      <c r="AE429" s="68">
        <v>262.40670992594102</v>
      </c>
      <c r="AF429" s="68">
        <v>1056.7644053897604</v>
      </c>
      <c r="AG429" s="78">
        <v>26624.867125802284</v>
      </c>
      <c r="AH429" s="77">
        <v>0</v>
      </c>
      <c r="AI429" s="68">
        <v>22588.071423636437</v>
      </c>
      <c r="AJ429" s="78">
        <v>22588.071423636437</v>
      </c>
      <c r="AK429" s="77">
        <v>0</v>
      </c>
      <c r="AL429" s="68">
        <v>0</v>
      </c>
      <c r="AM429" s="68">
        <v>52304.399999999994</v>
      </c>
      <c r="AN429" s="78">
        <v>52304.399999999994</v>
      </c>
      <c r="AO429" s="74">
        <v>481165.06652343122</v>
      </c>
    </row>
    <row r="430" spans="1:41" x14ac:dyDescent="0.25">
      <c r="A430" s="70">
        <v>40</v>
      </c>
      <c r="B430" s="67" t="s">
        <v>80</v>
      </c>
      <c r="C430" s="65">
        <v>437</v>
      </c>
      <c r="D430" s="66" t="s">
        <v>447</v>
      </c>
      <c r="E430" s="65">
        <v>3</v>
      </c>
      <c r="F430" s="67" t="s">
        <v>85</v>
      </c>
      <c r="G430" s="67" t="s">
        <v>111</v>
      </c>
      <c r="H430" s="67" t="s">
        <v>459</v>
      </c>
      <c r="I430" s="67">
        <v>408225</v>
      </c>
      <c r="J430" s="67">
        <v>12</v>
      </c>
      <c r="K430" s="100">
        <v>1</v>
      </c>
      <c r="L430" s="67" t="s">
        <v>51</v>
      </c>
      <c r="M430" s="82" t="s">
        <v>51</v>
      </c>
      <c r="N430" s="77">
        <v>587</v>
      </c>
      <c r="O430" s="68">
        <v>46</v>
      </c>
      <c r="P430" s="68">
        <v>187</v>
      </c>
      <c r="Q430" s="78">
        <v>820</v>
      </c>
      <c r="R430" s="77">
        <v>8989.7321678477838</v>
      </c>
      <c r="S430" s="68">
        <v>47.963951119952227</v>
      </c>
      <c r="T430" s="68">
        <v>256.79339577736886</v>
      </c>
      <c r="U430" s="78">
        <v>9294.4895147451061</v>
      </c>
      <c r="V430" s="77">
        <v>0</v>
      </c>
      <c r="W430" s="68">
        <v>52.263877488994041</v>
      </c>
      <c r="X430" s="68">
        <v>2.5467248843056729</v>
      </c>
      <c r="Y430" s="78">
        <v>54.810602373299716</v>
      </c>
      <c r="Z430" s="77">
        <v>16421.696544525494</v>
      </c>
      <c r="AA430" s="68">
        <v>75.322674091814477</v>
      </c>
      <c r="AB430" s="68">
        <v>44.49378291647534</v>
      </c>
      <c r="AC430" s="78">
        <v>16541.513001533782</v>
      </c>
      <c r="AD430" s="77">
        <v>1725.7710186792247</v>
      </c>
      <c r="AE430" s="68">
        <v>17.895334509254123</v>
      </c>
      <c r="AF430" s="68">
        <v>72.068098171956393</v>
      </c>
      <c r="AG430" s="78">
        <v>1815.7344513604351</v>
      </c>
      <c r="AH430" s="77">
        <v>0</v>
      </c>
      <c r="AI430" s="68">
        <v>1540.4373392699499</v>
      </c>
      <c r="AJ430" s="78">
        <v>1540.4373392699499</v>
      </c>
      <c r="AK430" s="77">
        <v>0</v>
      </c>
      <c r="AL430" s="68">
        <v>0</v>
      </c>
      <c r="AM430" s="68">
        <v>3566.9999999999995</v>
      </c>
      <c r="AN430" s="78">
        <v>3566.9999999999995</v>
      </c>
      <c r="AO430" s="74">
        <v>32813.984909282575</v>
      </c>
    </row>
    <row r="431" spans="1:41" x14ac:dyDescent="0.25">
      <c r="A431" s="70">
        <v>40</v>
      </c>
      <c r="B431" s="67" t="s">
        <v>80</v>
      </c>
      <c r="C431" s="65">
        <v>437</v>
      </c>
      <c r="D431" s="66" t="s">
        <v>447</v>
      </c>
      <c r="E431" s="65">
        <v>3</v>
      </c>
      <c r="F431" s="67" t="s">
        <v>52</v>
      </c>
      <c r="G431" s="67" t="s">
        <v>168</v>
      </c>
      <c r="H431" s="67" t="s">
        <v>458</v>
      </c>
      <c r="I431" s="67">
        <v>407500</v>
      </c>
      <c r="J431" s="67">
        <v>12</v>
      </c>
      <c r="K431" s="101">
        <v>1</v>
      </c>
      <c r="L431" s="67" t="s">
        <v>51</v>
      </c>
      <c r="M431" s="82" t="s">
        <v>51</v>
      </c>
      <c r="N431" s="77">
        <v>4455</v>
      </c>
      <c r="O431" s="68">
        <v>345</v>
      </c>
      <c r="P431" s="68">
        <v>1417</v>
      </c>
      <c r="Q431" s="78">
        <v>6217</v>
      </c>
      <c r="R431" s="77">
        <v>49128.76943188296</v>
      </c>
      <c r="S431" s="68">
        <v>363.6486391618817</v>
      </c>
      <c r="T431" s="68">
        <v>1946.9323677413443</v>
      </c>
      <c r="U431" s="78">
        <v>51439.350438786183</v>
      </c>
      <c r="V431" s="77">
        <v>0</v>
      </c>
      <c r="W431" s="68">
        <v>396.24942237692187</v>
      </c>
      <c r="X431" s="68">
        <v>19.308522689912643</v>
      </c>
      <c r="Y431" s="78">
        <v>415.55794506683452</v>
      </c>
      <c r="Z431" s="77">
        <v>124504.49685038415</v>
      </c>
      <c r="AA431" s="68">
        <v>571.07446930342758</v>
      </c>
      <c r="AB431" s="68">
        <v>337.33883950210628</v>
      </c>
      <c r="AC431" s="78">
        <v>125412.91015918968</v>
      </c>
      <c r="AD431" s="77">
        <v>13084.290759913098</v>
      </c>
      <c r="AE431" s="68">
        <v>135.67718859028403</v>
      </c>
      <c r="AF431" s="68">
        <v>546.39922723786935</v>
      </c>
      <c r="AG431" s="78">
        <v>13766.36717574125</v>
      </c>
      <c r="AH431" s="77">
        <v>0</v>
      </c>
      <c r="AI431" s="68">
        <v>11679.145046635704</v>
      </c>
      <c r="AJ431" s="78">
        <v>11679.145046635704</v>
      </c>
      <c r="AK431" s="77">
        <v>0</v>
      </c>
      <c r="AL431" s="68">
        <v>0</v>
      </c>
      <c r="AM431" s="68">
        <v>27043.949999999997</v>
      </c>
      <c r="AN431" s="78">
        <v>27043.949999999997</v>
      </c>
      <c r="AO431" s="74">
        <v>229757.28076541962</v>
      </c>
    </row>
    <row r="432" spans="1:41" x14ac:dyDescent="0.25">
      <c r="A432" s="70">
        <v>15</v>
      </c>
      <c r="B432" s="67" t="s">
        <v>61</v>
      </c>
      <c r="C432" s="65">
        <v>439</v>
      </c>
      <c r="D432" s="65" t="s">
        <v>460</v>
      </c>
      <c r="E432" s="65">
        <v>1</v>
      </c>
      <c r="F432" s="67" t="s">
        <v>52</v>
      </c>
      <c r="G432" s="67" t="s">
        <v>70</v>
      </c>
      <c r="H432" s="67" t="s">
        <v>461</v>
      </c>
      <c r="I432" s="67">
        <v>153300</v>
      </c>
      <c r="J432" s="67">
        <v>12</v>
      </c>
      <c r="K432" s="100">
        <v>1</v>
      </c>
      <c r="L432" s="67" t="s">
        <v>51</v>
      </c>
      <c r="M432" s="82" t="s">
        <v>51</v>
      </c>
      <c r="N432" s="77">
        <v>1743</v>
      </c>
      <c r="O432" s="68">
        <v>84</v>
      </c>
      <c r="P432" s="68">
        <v>903</v>
      </c>
      <c r="Q432" s="78">
        <v>2730</v>
      </c>
      <c r="R432" s="77">
        <v>21573.353795888768</v>
      </c>
      <c r="S432" s="68">
        <v>159.68486165545067</v>
      </c>
      <c r="T432" s="68">
        <v>854.93411033197197</v>
      </c>
      <c r="U432" s="78">
        <v>22587.972767876188</v>
      </c>
      <c r="V432" s="77">
        <v>0</v>
      </c>
      <c r="W432" s="68">
        <v>174.00047017677284</v>
      </c>
      <c r="X432" s="68">
        <v>8.4787304075054717</v>
      </c>
      <c r="Y432" s="78">
        <v>182.47920058427832</v>
      </c>
      <c r="Z432" s="77">
        <v>0</v>
      </c>
      <c r="AA432" s="68">
        <v>250.76939057396768</v>
      </c>
      <c r="AB432" s="68">
        <v>148.1317406853386</v>
      </c>
      <c r="AC432" s="78">
        <v>398.90113125930628</v>
      </c>
      <c r="AD432" s="77">
        <v>6340.1803386848469</v>
      </c>
      <c r="AE432" s="68">
        <v>59.578369768614337</v>
      </c>
      <c r="AF432" s="68">
        <v>239.9340341578548</v>
      </c>
      <c r="AG432" s="78">
        <v>6639.6927426113161</v>
      </c>
      <c r="AH432" s="77">
        <v>0</v>
      </c>
      <c r="AI432" s="68">
        <v>0</v>
      </c>
      <c r="AJ432" s="78">
        <v>0</v>
      </c>
      <c r="AK432" s="77">
        <v>0</v>
      </c>
      <c r="AL432" s="68">
        <v>0</v>
      </c>
      <c r="AM432" s="68">
        <v>11875.499999999998</v>
      </c>
      <c r="AN432" s="78">
        <v>11875.499999999998</v>
      </c>
      <c r="AO432" s="74">
        <v>41684.545842331092</v>
      </c>
    </row>
    <row r="433" spans="1:41" x14ac:dyDescent="0.25">
      <c r="A433" s="70" t="s">
        <v>36</v>
      </c>
      <c r="B433" s="67" t="s">
        <v>36</v>
      </c>
      <c r="C433" s="65">
        <v>439</v>
      </c>
      <c r="D433" s="66" t="s">
        <v>460</v>
      </c>
      <c r="E433" s="65" t="s">
        <v>65</v>
      </c>
      <c r="F433" s="67" t="s">
        <v>52</v>
      </c>
      <c r="G433" s="67" t="s">
        <v>38</v>
      </c>
      <c r="H433" s="67" t="s">
        <v>39</v>
      </c>
      <c r="I433" s="67" t="s">
        <v>40</v>
      </c>
      <c r="J433" s="67">
        <v>12</v>
      </c>
      <c r="K433" s="100">
        <v>1</v>
      </c>
      <c r="L433" s="67" t="s">
        <v>51</v>
      </c>
      <c r="M433" s="82" t="s">
        <v>51</v>
      </c>
      <c r="N433" s="77">
        <v>187</v>
      </c>
      <c r="O433" s="68">
        <v>26</v>
      </c>
      <c r="P433" s="68">
        <v>97</v>
      </c>
      <c r="Q433" s="78">
        <v>310</v>
      </c>
      <c r="R433" s="77">
        <v>2449.7214933060504</v>
      </c>
      <c r="S433" s="68">
        <v>-2449.7214933060504</v>
      </c>
      <c r="T433" s="68">
        <v>0</v>
      </c>
      <c r="U433" s="78">
        <v>0</v>
      </c>
      <c r="V433" s="77">
        <v>0</v>
      </c>
      <c r="W433" s="68">
        <v>0</v>
      </c>
      <c r="X433" s="68">
        <v>0</v>
      </c>
      <c r="Y433" s="78">
        <v>0</v>
      </c>
      <c r="Z433" s="77">
        <v>0</v>
      </c>
      <c r="AA433" s="68">
        <v>0</v>
      </c>
      <c r="AB433" s="68">
        <v>0</v>
      </c>
      <c r="AC433" s="78">
        <v>0</v>
      </c>
      <c r="AD433" s="77">
        <v>719.94721794589827</v>
      </c>
      <c r="AE433" s="68">
        <v>-719.94721794589827</v>
      </c>
      <c r="AF433" s="68">
        <v>0</v>
      </c>
      <c r="AG433" s="78">
        <v>0</v>
      </c>
      <c r="AH433" s="77">
        <v>0</v>
      </c>
      <c r="AI433" s="68">
        <v>0</v>
      </c>
      <c r="AJ433" s="78">
        <v>0</v>
      </c>
      <c r="AK433" s="77">
        <v>0</v>
      </c>
      <c r="AL433" s="68">
        <v>0</v>
      </c>
      <c r="AM433" s="68">
        <v>0</v>
      </c>
      <c r="AN433" s="78">
        <v>0</v>
      </c>
      <c r="AO433" s="74">
        <v>0</v>
      </c>
    </row>
    <row r="434" spans="1:41" x14ac:dyDescent="0.25">
      <c r="A434" s="70">
        <v>91</v>
      </c>
      <c r="B434" s="67" t="s">
        <v>241</v>
      </c>
      <c r="C434" s="65">
        <v>446</v>
      </c>
      <c r="D434" s="66" t="s">
        <v>462</v>
      </c>
      <c r="E434" s="65">
        <v>1</v>
      </c>
      <c r="F434" s="67" t="s">
        <v>52</v>
      </c>
      <c r="G434" s="67" t="s">
        <v>423</v>
      </c>
      <c r="H434" s="67" t="s">
        <v>463</v>
      </c>
      <c r="I434" s="67" t="s">
        <v>464</v>
      </c>
      <c r="J434" s="67">
        <v>12</v>
      </c>
      <c r="K434" s="101">
        <v>2</v>
      </c>
      <c r="L434" s="67" t="s">
        <v>51</v>
      </c>
      <c r="M434" s="82" t="s">
        <v>51</v>
      </c>
      <c r="N434" s="77">
        <v>2448</v>
      </c>
      <c r="O434" s="68">
        <v>52</v>
      </c>
      <c r="P434" s="68">
        <v>22</v>
      </c>
      <c r="Q434" s="78">
        <v>2522</v>
      </c>
      <c r="R434" s="77">
        <v>19929.669697154386</v>
      </c>
      <c r="S434" s="68">
        <v>147.51839600551162</v>
      </c>
      <c r="T434" s="68">
        <v>789.79627335429802</v>
      </c>
      <c r="U434" s="78">
        <v>20866.984366514196</v>
      </c>
      <c r="V434" s="77">
        <v>0</v>
      </c>
      <c r="W434" s="68">
        <v>160.74329149663777</v>
      </c>
      <c r="X434" s="68">
        <v>7.8327319002669604</v>
      </c>
      <c r="Y434" s="78">
        <v>168.57602339690473</v>
      </c>
      <c r="Z434" s="77">
        <v>0</v>
      </c>
      <c r="AA434" s="68">
        <v>231.66315129214161</v>
      </c>
      <c r="AB434" s="68">
        <v>136.84551282359854</v>
      </c>
      <c r="AC434" s="78">
        <v>368.50866411574015</v>
      </c>
      <c r="AD434" s="77">
        <v>3311.6281391981629</v>
      </c>
      <c r="AE434" s="68">
        <v>55.039065405291346</v>
      </c>
      <c r="AF434" s="68">
        <v>221.65334584106589</v>
      </c>
      <c r="AG434" s="78">
        <v>3588.32055044452</v>
      </c>
      <c r="AH434" s="77">
        <v>0</v>
      </c>
      <c r="AI434" s="68">
        <v>0</v>
      </c>
      <c r="AJ434" s="78">
        <v>0</v>
      </c>
      <c r="AK434" s="77">
        <v>0</v>
      </c>
      <c r="AL434" s="68">
        <v>10970.699999999999</v>
      </c>
      <c r="AM434" s="68">
        <v>0</v>
      </c>
      <c r="AN434" s="78">
        <v>10970.699999999999</v>
      </c>
      <c r="AO434" s="74">
        <v>35963.089604471359</v>
      </c>
    </row>
    <row r="435" spans="1:41" x14ac:dyDescent="0.25">
      <c r="A435" s="70">
        <v>91</v>
      </c>
      <c r="B435" s="67" t="s">
        <v>241</v>
      </c>
      <c r="C435" s="65">
        <v>446</v>
      </c>
      <c r="D435" s="66" t="s">
        <v>462</v>
      </c>
      <c r="E435" s="65">
        <v>1</v>
      </c>
      <c r="F435" s="66" t="s">
        <v>52</v>
      </c>
      <c r="G435" s="67" t="s">
        <v>345</v>
      </c>
      <c r="H435" s="67" t="s">
        <v>465</v>
      </c>
      <c r="I435" s="67" t="s">
        <v>466</v>
      </c>
      <c r="J435" s="67">
        <v>12</v>
      </c>
      <c r="K435" s="101">
        <v>2</v>
      </c>
      <c r="L435" s="67" t="s">
        <v>51</v>
      </c>
      <c r="M435" s="82" t="s">
        <v>51</v>
      </c>
      <c r="N435" s="77">
        <v>721</v>
      </c>
      <c r="O435" s="68">
        <v>15</v>
      </c>
      <c r="P435" s="68">
        <v>6</v>
      </c>
      <c r="Q435" s="78">
        <v>742</v>
      </c>
      <c r="R435" s="77">
        <v>5863.5269291389986</v>
      </c>
      <c r="S435" s="68">
        <v>43.401526501225064</v>
      </c>
      <c r="T435" s="68">
        <v>232.3667069107411</v>
      </c>
      <c r="U435" s="78">
        <v>6139.295162550965</v>
      </c>
      <c r="V435" s="77">
        <v>0</v>
      </c>
      <c r="W435" s="68">
        <v>47.292435483943386</v>
      </c>
      <c r="X435" s="68">
        <v>2.304475444091231</v>
      </c>
      <c r="Y435" s="78">
        <v>49.596910928034617</v>
      </c>
      <c r="Z435" s="77">
        <v>0</v>
      </c>
      <c r="AA435" s="68">
        <v>68.157834361129687</v>
      </c>
      <c r="AB435" s="68">
        <v>40.2614474683228</v>
      </c>
      <c r="AC435" s="78">
        <v>108.41928182945249</v>
      </c>
      <c r="AD435" s="77">
        <v>974.31724000199711</v>
      </c>
      <c r="AE435" s="68">
        <v>16.193095373008003</v>
      </c>
      <c r="AF435" s="68">
        <v>65.212840053160534</v>
      </c>
      <c r="AG435" s="78">
        <v>1055.7231754281656</v>
      </c>
      <c r="AH435" s="77">
        <v>0</v>
      </c>
      <c r="AI435" s="68">
        <v>0</v>
      </c>
      <c r="AJ435" s="78">
        <v>0</v>
      </c>
      <c r="AK435" s="77">
        <v>0</v>
      </c>
      <c r="AL435" s="68">
        <v>3227.7</v>
      </c>
      <c r="AM435" s="68">
        <v>0</v>
      </c>
      <c r="AN435" s="78">
        <v>3227.7</v>
      </c>
      <c r="AO435" s="74">
        <v>10580.734530736618</v>
      </c>
    </row>
    <row r="436" spans="1:41" x14ac:dyDescent="0.25">
      <c r="A436" s="70">
        <v>91</v>
      </c>
      <c r="B436" s="66" t="s">
        <v>241</v>
      </c>
      <c r="C436" s="65">
        <v>446</v>
      </c>
      <c r="D436" s="66" t="s">
        <v>462</v>
      </c>
      <c r="E436" s="65">
        <v>1</v>
      </c>
      <c r="F436" s="67" t="s">
        <v>37</v>
      </c>
      <c r="G436" s="66" t="s">
        <v>345</v>
      </c>
      <c r="H436" s="66" t="s">
        <v>465</v>
      </c>
      <c r="I436" s="66" t="s">
        <v>466</v>
      </c>
      <c r="J436" s="67">
        <v>12</v>
      </c>
      <c r="K436" s="100">
        <v>2</v>
      </c>
      <c r="L436" s="66" t="s">
        <v>51</v>
      </c>
      <c r="M436" s="83" t="s">
        <v>51</v>
      </c>
      <c r="N436" s="77">
        <v>11829</v>
      </c>
      <c r="O436" s="68">
        <v>251</v>
      </c>
      <c r="P436" s="68">
        <v>106</v>
      </c>
      <c r="Q436" s="78">
        <v>12186</v>
      </c>
      <c r="R436" s="77">
        <v>64424.558863144382</v>
      </c>
      <c r="S436" s="68">
        <v>712.79110774114372</v>
      </c>
      <c r="T436" s="68">
        <v>3816.2003913939229</v>
      </c>
      <c r="U436" s="78">
        <v>68953.550362279449</v>
      </c>
      <c r="V436" s="77">
        <v>0</v>
      </c>
      <c r="W436" s="68">
        <v>776.69220863522116</v>
      </c>
      <c r="X436" s="68">
        <v>37.846816390425523</v>
      </c>
      <c r="Y436" s="78">
        <v>814.53902502564665</v>
      </c>
      <c r="Z436" s="77">
        <v>0</v>
      </c>
      <c r="AA436" s="68">
        <v>1119.3684225400625</v>
      </c>
      <c r="AB436" s="68">
        <v>661.22102270752248</v>
      </c>
      <c r="AC436" s="78">
        <v>1780.589445247585</v>
      </c>
      <c r="AD436" s="77">
        <v>16001.387987418246</v>
      </c>
      <c r="AE436" s="68">
        <v>265.94212967045218</v>
      </c>
      <c r="AF436" s="68">
        <v>1071.0022491749519</v>
      </c>
      <c r="AG436" s="78">
        <v>17338.33236626365</v>
      </c>
      <c r="AH436" s="77">
        <v>0</v>
      </c>
      <c r="AI436" s="68">
        <v>0</v>
      </c>
      <c r="AJ436" s="78">
        <v>0</v>
      </c>
      <c r="AK436" s="77">
        <v>0</v>
      </c>
      <c r="AL436" s="68">
        <v>53009.1</v>
      </c>
      <c r="AM436" s="68">
        <v>0</v>
      </c>
      <c r="AN436" s="78">
        <v>53009.1</v>
      </c>
      <c r="AO436" s="74">
        <v>141896.11119881633</v>
      </c>
    </row>
    <row r="437" spans="1:41" x14ac:dyDescent="0.25">
      <c r="A437" s="70">
        <v>91</v>
      </c>
      <c r="B437" s="67" t="s">
        <v>241</v>
      </c>
      <c r="C437" s="65">
        <v>446</v>
      </c>
      <c r="D437" s="65" t="s">
        <v>462</v>
      </c>
      <c r="E437" s="65">
        <v>1</v>
      </c>
      <c r="F437" s="67" t="s">
        <v>64</v>
      </c>
      <c r="G437" s="67" t="s">
        <v>345</v>
      </c>
      <c r="H437" s="66" t="s">
        <v>465</v>
      </c>
      <c r="I437" s="66" t="s">
        <v>466</v>
      </c>
      <c r="J437" s="67">
        <v>12</v>
      </c>
      <c r="K437" s="100">
        <v>2</v>
      </c>
      <c r="L437" s="67" t="s">
        <v>51</v>
      </c>
      <c r="M437" s="82" t="s">
        <v>51</v>
      </c>
      <c r="N437" s="77">
        <v>1122</v>
      </c>
      <c r="O437" s="68">
        <v>24</v>
      </c>
      <c r="P437" s="68">
        <v>10</v>
      </c>
      <c r="Q437" s="78">
        <v>1156</v>
      </c>
      <c r="R437" s="77">
        <v>6111.5041888884707</v>
      </c>
      <c r="S437" s="68">
        <v>67.617472554469231</v>
      </c>
      <c r="T437" s="68">
        <v>362.01605551053461</v>
      </c>
      <c r="U437" s="78">
        <v>6541.1377169534744</v>
      </c>
      <c r="V437" s="77">
        <v>0</v>
      </c>
      <c r="W437" s="68">
        <v>73.67931997228915</v>
      </c>
      <c r="X437" s="68">
        <v>3.5902609344601926</v>
      </c>
      <c r="Y437" s="78">
        <v>77.26958090674934</v>
      </c>
      <c r="Z437" s="77">
        <v>0</v>
      </c>
      <c r="AA437" s="68">
        <v>106.18659908553357</v>
      </c>
      <c r="AB437" s="68">
        <v>62.725381770055471</v>
      </c>
      <c r="AC437" s="78">
        <v>168.91198085558904</v>
      </c>
      <c r="AD437" s="77">
        <v>1517.9389884667232</v>
      </c>
      <c r="AE437" s="68">
        <v>25.22805694231435</v>
      </c>
      <c r="AF437" s="68">
        <v>101.59844083753852</v>
      </c>
      <c r="AG437" s="78">
        <v>1644.7654862465761</v>
      </c>
      <c r="AH437" s="77">
        <v>0</v>
      </c>
      <c r="AI437" s="68">
        <v>0</v>
      </c>
      <c r="AJ437" s="78">
        <v>0</v>
      </c>
      <c r="AK437" s="77">
        <v>0</v>
      </c>
      <c r="AL437" s="68">
        <v>5028.5999999999995</v>
      </c>
      <c r="AM437" s="68">
        <v>0</v>
      </c>
      <c r="AN437" s="78">
        <v>5028.5999999999995</v>
      </c>
      <c r="AO437" s="74">
        <v>13460.684764962389</v>
      </c>
    </row>
    <row r="438" spans="1:41" x14ac:dyDescent="0.25">
      <c r="A438" s="70">
        <v>91</v>
      </c>
      <c r="B438" s="66" t="s">
        <v>241</v>
      </c>
      <c r="C438" s="65">
        <v>446</v>
      </c>
      <c r="D438" s="65" t="s">
        <v>462</v>
      </c>
      <c r="E438" s="65">
        <v>2</v>
      </c>
      <c r="F438" s="67" t="s">
        <v>52</v>
      </c>
      <c r="G438" s="66" t="s">
        <v>423</v>
      </c>
      <c r="H438" s="66" t="s">
        <v>463</v>
      </c>
      <c r="I438" s="66" t="s">
        <v>464</v>
      </c>
      <c r="J438" s="67">
        <v>12</v>
      </c>
      <c r="K438" s="100">
        <v>2</v>
      </c>
      <c r="L438" s="67" t="s">
        <v>51</v>
      </c>
      <c r="M438" s="82" t="s">
        <v>51</v>
      </c>
      <c r="N438" s="77">
        <v>2448</v>
      </c>
      <c r="O438" s="68">
        <v>0</v>
      </c>
      <c r="P438" s="68">
        <v>22</v>
      </c>
      <c r="Q438" s="78">
        <v>2470</v>
      </c>
      <c r="R438" s="77">
        <v>19518.748672470789</v>
      </c>
      <c r="S438" s="68">
        <v>144.47677959302683</v>
      </c>
      <c r="T438" s="68">
        <v>773.51181410987942</v>
      </c>
      <c r="U438" s="78">
        <v>20436.737266173695</v>
      </c>
      <c r="V438" s="77">
        <v>0</v>
      </c>
      <c r="W438" s="68">
        <v>157.42899682660399</v>
      </c>
      <c r="X438" s="68">
        <v>7.6712322734573322</v>
      </c>
      <c r="Y438" s="78">
        <v>165.10022910006131</v>
      </c>
      <c r="Z438" s="77">
        <v>0</v>
      </c>
      <c r="AA438" s="68">
        <v>226.88659147168508</v>
      </c>
      <c r="AB438" s="68">
        <v>134.02395585816353</v>
      </c>
      <c r="AC438" s="78">
        <v>360.91054732984861</v>
      </c>
      <c r="AD438" s="77">
        <v>3243.3471466373758</v>
      </c>
      <c r="AE438" s="68">
        <v>53.904239314460597</v>
      </c>
      <c r="AF438" s="68">
        <v>217.08317376186864</v>
      </c>
      <c r="AG438" s="78">
        <v>3514.3345597137049</v>
      </c>
      <c r="AH438" s="77">
        <v>0</v>
      </c>
      <c r="AI438" s="68">
        <v>0</v>
      </c>
      <c r="AJ438" s="78">
        <v>0</v>
      </c>
      <c r="AK438" s="77">
        <v>0</v>
      </c>
      <c r="AL438" s="68">
        <v>10744.5</v>
      </c>
      <c r="AM438" s="68">
        <v>0</v>
      </c>
      <c r="AN438" s="78">
        <v>10744.5</v>
      </c>
      <c r="AO438" s="74">
        <v>35221.582602317314</v>
      </c>
    </row>
    <row r="439" spans="1:41" x14ac:dyDescent="0.25">
      <c r="A439" s="70">
        <v>91</v>
      </c>
      <c r="B439" s="67" t="s">
        <v>241</v>
      </c>
      <c r="C439" s="65">
        <v>446</v>
      </c>
      <c r="D439" s="65" t="s">
        <v>462</v>
      </c>
      <c r="E439" s="65">
        <v>2</v>
      </c>
      <c r="F439" s="67" t="s">
        <v>52</v>
      </c>
      <c r="G439" s="66" t="s">
        <v>345</v>
      </c>
      <c r="H439" s="66" t="s">
        <v>465</v>
      </c>
      <c r="I439" s="66" t="s">
        <v>466</v>
      </c>
      <c r="J439" s="67">
        <v>12</v>
      </c>
      <c r="K439" s="100">
        <v>2</v>
      </c>
      <c r="L439" s="67" t="s">
        <v>51</v>
      </c>
      <c r="M439" s="82" t="s">
        <v>51</v>
      </c>
      <c r="N439" s="77">
        <v>945</v>
      </c>
      <c r="O439" s="68">
        <v>0</v>
      </c>
      <c r="P439" s="68">
        <v>8</v>
      </c>
      <c r="Q439" s="78">
        <v>953</v>
      </c>
      <c r="R439" s="77">
        <v>7530.9180100666654</v>
      </c>
      <c r="S439" s="68">
        <v>55.743470021115208</v>
      </c>
      <c r="T439" s="68">
        <v>298.44403192174701</v>
      </c>
      <c r="U439" s="78">
        <v>7885.105512009528</v>
      </c>
      <c r="V439" s="77">
        <v>0</v>
      </c>
      <c r="W439" s="68">
        <v>60.740823471965022</v>
      </c>
      <c r="X439" s="68">
        <v>2.9597912374918369</v>
      </c>
      <c r="Y439" s="78">
        <v>63.700614709456858</v>
      </c>
      <c r="Z439" s="77">
        <v>0</v>
      </c>
      <c r="AA439" s="68">
        <v>87.539644401828284</v>
      </c>
      <c r="AB439" s="68">
        <v>51.71045746268414</v>
      </c>
      <c r="AC439" s="78">
        <v>139.25010186451243</v>
      </c>
      <c r="AD439" s="77">
        <v>1251.3804982774977</v>
      </c>
      <c r="AE439" s="68">
        <v>20.797870472340463</v>
      </c>
      <c r="AF439" s="68">
        <v>83.757192143749322</v>
      </c>
      <c r="AG439" s="78">
        <v>1355.9355608935875</v>
      </c>
      <c r="AH439" s="77">
        <v>0</v>
      </c>
      <c r="AI439" s="68">
        <v>0</v>
      </c>
      <c r="AJ439" s="78">
        <v>0</v>
      </c>
      <c r="AK439" s="77">
        <v>0</v>
      </c>
      <c r="AL439" s="68">
        <v>4145.5499999999993</v>
      </c>
      <c r="AM439" s="68">
        <v>0</v>
      </c>
      <c r="AN439" s="78">
        <v>4145.5499999999993</v>
      </c>
      <c r="AO439" s="74">
        <v>13589.541789477084</v>
      </c>
    </row>
    <row r="440" spans="1:41" x14ac:dyDescent="0.25">
      <c r="A440" s="70">
        <v>40</v>
      </c>
      <c r="B440" s="67" t="s">
        <v>80</v>
      </c>
      <c r="C440" s="65">
        <v>447</v>
      </c>
      <c r="D440" s="65" t="s">
        <v>467</v>
      </c>
      <c r="E440" s="65">
        <v>1</v>
      </c>
      <c r="F440" s="67" t="s">
        <v>52</v>
      </c>
      <c r="G440" s="66" t="s">
        <v>168</v>
      </c>
      <c r="H440" s="66" t="s">
        <v>169</v>
      </c>
      <c r="I440" s="66">
        <v>407750</v>
      </c>
      <c r="J440" s="67">
        <v>12</v>
      </c>
      <c r="K440" s="100">
        <v>2</v>
      </c>
      <c r="L440" s="67" t="s">
        <v>41</v>
      </c>
      <c r="M440" s="82" t="s">
        <v>41</v>
      </c>
      <c r="N440" s="77">
        <v>167</v>
      </c>
      <c r="O440" s="68">
        <v>0</v>
      </c>
      <c r="P440" s="68">
        <v>0</v>
      </c>
      <c r="Q440" s="78">
        <v>167</v>
      </c>
      <c r="R440" s="77">
        <v>0</v>
      </c>
      <c r="S440" s="68">
        <v>9.7682680939414883</v>
      </c>
      <c r="T440" s="68">
        <v>52.298167188805607</v>
      </c>
      <c r="U440" s="78">
        <v>62.066435282747094</v>
      </c>
      <c r="V440" s="77">
        <v>176.22562745881808</v>
      </c>
      <c r="W440" s="68">
        <v>10.643984805685371</v>
      </c>
      <c r="X440" s="68">
        <v>0.51866226302322849</v>
      </c>
      <c r="Y440" s="78">
        <v>187.38827452752668</v>
      </c>
      <c r="Z440" s="77">
        <v>0</v>
      </c>
      <c r="AA440" s="68">
        <v>15.340105577235386</v>
      </c>
      <c r="AB440" s="68">
        <v>9.061538715916317</v>
      </c>
      <c r="AC440" s="78">
        <v>24.401644293151705</v>
      </c>
      <c r="AD440" s="77">
        <v>0</v>
      </c>
      <c r="AE440" s="68">
        <v>3.6445376378602909</v>
      </c>
      <c r="AF440" s="68">
        <v>14.677283408191116</v>
      </c>
      <c r="AG440" s="78">
        <v>18.321821046051408</v>
      </c>
      <c r="AH440" s="77">
        <v>1182.58</v>
      </c>
      <c r="AI440" s="68">
        <v>0</v>
      </c>
      <c r="AJ440" s="78">
        <v>1182.58</v>
      </c>
      <c r="AK440" s="77">
        <v>0</v>
      </c>
      <c r="AL440" s="68">
        <v>0</v>
      </c>
      <c r="AM440" s="68">
        <v>0</v>
      </c>
      <c r="AN440" s="78">
        <v>0</v>
      </c>
      <c r="AO440" s="74">
        <v>1474.7581751494768</v>
      </c>
    </row>
    <row r="441" spans="1:41" x14ac:dyDescent="0.25">
      <c r="A441" s="70">
        <v>50</v>
      </c>
      <c r="B441" s="66" t="s">
        <v>55</v>
      </c>
      <c r="C441" s="65">
        <v>448</v>
      </c>
      <c r="D441" s="65" t="s">
        <v>468</v>
      </c>
      <c r="E441" s="65">
        <v>1</v>
      </c>
      <c r="F441" s="67" t="s">
        <v>52</v>
      </c>
      <c r="G441" s="66" t="s">
        <v>58</v>
      </c>
      <c r="H441" s="66" t="s">
        <v>469</v>
      </c>
      <c r="I441" s="66">
        <v>509043</v>
      </c>
      <c r="J441" s="67">
        <v>12</v>
      </c>
      <c r="K441" s="100">
        <v>1</v>
      </c>
      <c r="L441" s="67" t="s">
        <v>51</v>
      </c>
      <c r="M441" s="82" t="s">
        <v>51</v>
      </c>
      <c r="N441" s="77">
        <v>184</v>
      </c>
      <c r="O441" s="68">
        <v>16</v>
      </c>
      <c r="P441" s="68">
        <v>83</v>
      </c>
      <c r="Q441" s="78">
        <v>283</v>
      </c>
      <c r="R441" s="77">
        <v>2236.3586535664913</v>
      </c>
      <c r="S441" s="68">
        <v>16.553412398715221</v>
      </c>
      <c r="T441" s="68">
        <v>88.625037810969999</v>
      </c>
      <c r="U441" s="78">
        <v>2341.5371037761765</v>
      </c>
      <c r="V441" s="77">
        <v>0</v>
      </c>
      <c r="W441" s="68">
        <v>18.037411377299161</v>
      </c>
      <c r="X441" s="68">
        <v>0.87893066129086039</v>
      </c>
      <c r="Y441" s="78">
        <v>18.91634203859002</v>
      </c>
      <c r="Z441" s="77">
        <v>0</v>
      </c>
      <c r="AA441" s="68">
        <v>25.995508253638413</v>
      </c>
      <c r="AB441" s="68">
        <v>15.355781177271368</v>
      </c>
      <c r="AC441" s="78">
        <v>41.35128943090978</v>
      </c>
      <c r="AD441" s="77">
        <v>598.79492748546204</v>
      </c>
      <c r="AE441" s="68">
        <v>6.176072763559656</v>
      </c>
      <c r="AF441" s="68">
        <v>24.872282661784951</v>
      </c>
      <c r="AG441" s="78">
        <v>629.84328291080669</v>
      </c>
      <c r="AH441" s="77">
        <v>0</v>
      </c>
      <c r="AI441" s="68">
        <v>0</v>
      </c>
      <c r="AJ441" s="78">
        <v>0</v>
      </c>
      <c r="AK441" s="77">
        <v>0</v>
      </c>
      <c r="AL441" s="68">
        <v>0</v>
      </c>
      <c r="AM441" s="68">
        <v>1231.05</v>
      </c>
      <c r="AN441" s="78">
        <v>1231.05</v>
      </c>
      <c r="AO441" s="74">
        <v>4262.6980181564832</v>
      </c>
    </row>
    <row r="442" spans="1:41" x14ac:dyDescent="0.25">
      <c r="A442" s="70">
        <v>40</v>
      </c>
      <c r="B442" s="67" t="s">
        <v>80</v>
      </c>
      <c r="C442" s="65">
        <v>448</v>
      </c>
      <c r="D442" s="65" t="s">
        <v>468</v>
      </c>
      <c r="E442" s="65">
        <v>1</v>
      </c>
      <c r="F442" s="67" t="s">
        <v>52</v>
      </c>
      <c r="G442" s="66" t="s">
        <v>395</v>
      </c>
      <c r="H442" s="66" t="s">
        <v>470</v>
      </c>
      <c r="I442" s="66">
        <v>404708</v>
      </c>
      <c r="J442" s="67">
        <v>12</v>
      </c>
      <c r="K442" s="100">
        <v>1</v>
      </c>
      <c r="L442" s="67" t="s">
        <v>51</v>
      </c>
      <c r="M442" s="82" t="s">
        <v>51</v>
      </c>
      <c r="N442" s="77">
        <v>45</v>
      </c>
      <c r="O442" s="68">
        <v>4</v>
      </c>
      <c r="P442" s="68">
        <v>20</v>
      </c>
      <c r="Q442" s="78">
        <v>69</v>
      </c>
      <c r="R442" s="77">
        <v>545.26059044554029</v>
      </c>
      <c r="S442" s="68">
        <v>4.0359910088740287</v>
      </c>
      <c r="T442" s="68">
        <v>21.608224766632258</v>
      </c>
      <c r="U442" s="78">
        <v>570.90480622104656</v>
      </c>
      <c r="V442" s="77">
        <v>0</v>
      </c>
      <c r="W442" s="68">
        <v>4.3978140813909619</v>
      </c>
      <c r="X442" s="68">
        <v>0.2142975817281603</v>
      </c>
      <c r="Y442" s="78">
        <v>4.6121116631191219</v>
      </c>
      <c r="Z442" s="77">
        <v>0</v>
      </c>
      <c r="AA442" s="68">
        <v>6.3381274540673154</v>
      </c>
      <c r="AB442" s="68">
        <v>3.7439890502887785</v>
      </c>
      <c r="AC442" s="78">
        <v>10.082116504356094</v>
      </c>
      <c r="AD442" s="77">
        <v>145.99593638338121</v>
      </c>
      <c r="AE442" s="68">
        <v>1.5058269282177252</v>
      </c>
      <c r="AF442" s="68">
        <v>6.0642667973963302</v>
      </c>
      <c r="AG442" s="78">
        <v>153.56603010899525</v>
      </c>
      <c r="AH442" s="77">
        <v>0</v>
      </c>
      <c r="AI442" s="68">
        <v>0</v>
      </c>
      <c r="AJ442" s="78">
        <v>0</v>
      </c>
      <c r="AK442" s="77">
        <v>0</v>
      </c>
      <c r="AL442" s="68">
        <v>0</v>
      </c>
      <c r="AM442" s="68">
        <v>300.14999999999998</v>
      </c>
      <c r="AN442" s="78">
        <v>300.14999999999998</v>
      </c>
      <c r="AO442" s="74">
        <v>1039.3150644975171</v>
      </c>
    </row>
    <row r="443" spans="1:41" x14ac:dyDescent="0.25">
      <c r="A443" s="70">
        <v>40</v>
      </c>
      <c r="B443" s="66" t="s">
        <v>80</v>
      </c>
      <c r="C443" s="65">
        <v>448</v>
      </c>
      <c r="D443" s="65" t="s">
        <v>468</v>
      </c>
      <c r="E443" s="65">
        <v>1</v>
      </c>
      <c r="F443" s="67" t="s">
        <v>52</v>
      </c>
      <c r="G443" s="66" t="s">
        <v>148</v>
      </c>
      <c r="H443" s="66" t="s">
        <v>149</v>
      </c>
      <c r="I443" s="66">
        <v>401661</v>
      </c>
      <c r="J443" s="67">
        <v>12</v>
      </c>
      <c r="K443" s="100">
        <v>1</v>
      </c>
      <c r="L443" s="67" t="s">
        <v>51</v>
      </c>
      <c r="M443" s="82" t="s">
        <v>51</v>
      </c>
      <c r="N443" s="77">
        <v>1268</v>
      </c>
      <c r="O443" s="68">
        <v>107</v>
      </c>
      <c r="P443" s="68">
        <v>575</v>
      </c>
      <c r="Q443" s="78">
        <v>1950</v>
      </c>
      <c r="R443" s="77">
        <v>15409.538425634835</v>
      </c>
      <c r="S443" s="68">
        <v>114.06061546817908</v>
      </c>
      <c r="T443" s="68">
        <v>610.66722166569434</v>
      </c>
      <c r="U443" s="78">
        <v>16134.26626276871</v>
      </c>
      <c r="V443" s="77">
        <v>0</v>
      </c>
      <c r="W443" s="68">
        <v>124.28605012626632</v>
      </c>
      <c r="X443" s="68">
        <v>6.0562360053610513</v>
      </c>
      <c r="Y443" s="78">
        <v>130.34228613162736</v>
      </c>
      <c r="Z443" s="77">
        <v>0</v>
      </c>
      <c r="AA443" s="68">
        <v>179.12099326711979</v>
      </c>
      <c r="AB443" s="68">
        <v>105.8083862038133</v>
      </c>
      <c r="AC443" s="78">
        <v>284.9293794709331</v>
      </c>
      <c r="AD443" s="77">
        <v>4125.9721151825124</v>
      </c>
      <c r="AE443" s="68">
        <v>42.555978406153102</v>
      </c>
      <c r="AF443" s="68">
        <v>171.38145296989629</v>
      </c>
      <c r="AG443" s="78">
        <v>4339.9095465585624</v>
      </c>
      <c r="AH443" s="77">
        <v>0</v>
      </c>
      <c r="AI443" s="68">
        <v>0</v>
      </c>
      <c r="AJ443" s="78">
        <v>0</v>
      </c>
      <c r="AK443" s="77">
        <v>0</v>
      </c>
      <c r="AL443" s="68">
        <v>0</v>
      </c>
      <c r="AM443" s="68">
        <v>8482.5</v>
      </c>
      <c r="AN443" s="78">
        <v>8482.5</v>
      </c>
      <c r="AO443" s="74">
        <v>29371.947474929832</v>
      </c>
    </row>
    <row r="444" spans="1:41" x14ac:dyDescent="0.25">
      <c r="A444" s="70">
        <v>40</v>
      </c>
      <c r="B444" s="67" t="s">
        <v>80</v>
      </c>
      <c r="C444" s="65">
        <v>448</v>
      </c>
      <c r="D444" s="65" t="s">
        <v>468</v>
      </c>
      <c r="E444" s="65">
        <v>1</v>
      </c>
      <c r="F444" s="67" t="s">
        <v>52</v>
      </c>
      <c r="G444" s="66" t="s">
        <v>140</v>
      </c>
      <c r="H444" s="66" t="s">
        <v>471</v>
      </c>
      <c r="I444" s="66" t="s">
        <v>472</v>
      </c>
      <c r="J444" s="67">
        <v>12</v>
      </c>
      <c r="K444" s="100">
        <v>1</v>
      </c>
      <c r="L444" s="67" t="s">
        <v>51</v>
      </c>
      <c r="M444" s="82" t="s">
        <v>51</v>
      </c>
      <c r="N444" s="77">
        <v>104</v>
      </c>
      <c r="O444" s="68">
        <v>9</v>
      </c>
      <c r="P444" s="68">
        <v>47</v>
      </c>
      <c r="Q444" s="78">
        <v>160</v>
      </c>
      <c r="R444" s="77">
        <v>1264.3723836418326</v>
      </c>
      <c r="S444" s="68">
        <v>9.3588197307223844</v>
      </c>
      <c r="T444" s="68">
        <v>50.106028444364654</v>
      </c>
      <c r="U444" s="78">
        <v>1323.8372318169197</v>
      </c>
      <c r="V444" s="77">
        <v>0</v>
      </c>
      <c r="W444" s="68">
        <v>10.197829753950057</v>
      </c>
      <c r="X444" s="68">
        <v>0.49692192864500934</v>
      </c>
      <c r="Y444" s="78">
        <v>10.694751682595067</v>
      </c>
      <c r="Z444" s="77">
        <v>0</v>
      </c>
      <c r="AA444" s="68">
        <v>14.697107139866239</v>
      </c>
      <c r="AB444" s="68">
        <v>8.681713739800065</v>
      </c>
      <c r="AC444" s="78">
        <v>23.378820879666304</v>
      </c>
      <c r="AD444" s="77">
        <v>338.54130175856511</v>
      </c>
      <c r="AE444" s="68">
        <v>3.4917725871715364</v>
      </c>
      <c r="AF444" s="68">
        <v>14.06206793599149</v>
      </c>
      <c r="AG444" s="78">
        <v>356.0951422817281</v>
      </c>
      <c r="AH444" s="77">
        <v>0</v>
      </c>
      <c r="AI444" s="68">
        <v>0</v>
      </c>
      <c r="AJ444" s="78">
        <v>0</v>
      </c>
      <c r="AK444" s="77">
        <v>0</v>
      </c>
      <c r="AL444" s="68">
        <v>0</v>
      </c>
      <c r="AM444" s="68">
        <v>696</v>
      </c>
      <c r="AN444" s="78">
        <v>696</v>
      </c>
      <c r="AO444" s="74">
        <v>2410.0059466609091</v>
      </c>
    </row>
    <row r="445" spans="1:41" x14ac:dyDescent="0.25">
      <c r="A445" s="70" t="s">
        <v>78</v>
      </c>
      <c r="B445" s="66" t="s">
        <v>78</v>
      </c>
      <c r="C445" s="65">
        <v>448</v>
      </c>
      <c r="D445" s="65" t="s">
        <v>468</v>
      </c>
      <c r="E445" s="65">
        <v>2</v>
      </c>
      <c r="F445" s="67" t="s">
        <v>52</v>
      </c>
      <c r="G445" s="67" t="s">
        <v>78</v>
      </c>
      <c r="H445" s="66" t="s">
        <v>79</v>
      </c>
      <c r="I445" s="66" t="s">
        <v>40</v>
      </c>
      <c r="J445" s="67">
        <v>12</v>
      </c>
      <c r="K445" s="100">
        <v>1</v>
      </c>
      <c r="L445" s="67" t="s">
        <v>51</v>
      </c>
      <c r="M445" s="82" t="s">
        <v>51</v>
      </c>
      <c r="N445" s="77">
        <v>0</v>
      </c>
      <c r="O445" s="68">
        <v>171</v>
      </c>
      <c r="P445" s="68">
        <v>461</v>
      </c>
      <c r="Q445" s="78">
        <v>632</v>
      </c>
      <c r="R445" s="77">
        <v>4994.2709153852384</v>
      </c>
      <c r="S445" s="68">
        <v>36.967337936353424</v>
      </c>
      <c r="T445" s="68">
        <v>-5031.2382533215914</v>
      </c>
      <c r="U445" s="78">
        <v>0</v>
      </c>
      <c r="V445" s="77">
        <v>0</v>
      </c>
      <c r="W445" s="68">
        <v>40.281427528102725</v>
      </c>
      <c r="X445" s="68">
        <v>-40.281427528102725</v>
      </c>
      <c r="Y445" s="78">
        <v>0</v>
      </c>
      <c r="Z445" s="77">
        <v>0</v>
      </c>
      <c r="AA445" s="68">
        <v>58.053573202471647</v>
      </c>
      <c r="AB445" s="68">
        <v>-58.053573202471647</v>
      </c>
      <c r="AC445" s="78">
        <v>0</v>
      </c>
      <c r="AD445" s="77">
        <v>1337.2381419463322</v>
      </c>
      <c r="AE445" s="68">
        <v>13.79250171932757</v>
      </c>
      <c r="AF445" s="68">
        <v>-1351.0306436656599</v>
      </c>
      <c r="AG445" s="78">
        <v>0</v>
      </c>
      <c r="AH445" s="77">
        <v>0</v>
      </c>
      <c r="AI445" s="68">
        <v>0</v>
      </c>
      <c r="AJ445" s="78">
        <v>0</v>
      </c>
      <c r="AK445" s="77">
        <v>0</v>
      </c>
      <c r="AL445" s="68">
        <v>0</v>
      </c>
      <c r="AM445" s="68">
        <v>0</v>
      </c>
      <c r="AN445" s="78">
        <v>0</v>
      </c>
      <c r="AO445" s="74">
        <v>0</v>
      </c>
    </row>
    <row r="446" spans="1:41" x14ac:dyDescent="0.25">
      <c r="A446" s="70">
        <v>40</v>
      </c>
      <c r="B446" s="66" t="s">
        <v>80</v>
      </c>
      <c r="C446" s="65">
        <v>448</v>
      </c>
      <c r="D446" s="65" t="s">
        <v>468</v>
      </c>
      <c r="E446" s="65">
        <v>2</v>
      </c>
      <c r="F446" s="67" t="s">
        <v>52</v>
      </c>
      <c r="G446" s="66" t="s">
        <v>395</v>
      </c>
      <c r="H446" s="66" t="s">
        <v>473</v>
      </c>
      <c r="I446" s="66" t="s">
        <v>474</v>
      </c>
      <c r="J446" s="67">
        <v>12</v>
      </c>
      <c r="K446" s="100">
        <v>1</v>
      </c>
      <c r="L446" s="67" t="s">
        <v>51</v>
      </c>
      <c r="M446" s="82" t="s">
        <v>51</v>
      </c>
      <c r="N446" s="77">
        <v>119</v>
      </c>
      <c r="O446" s="68">
        <v>20</v>
      </c>
      <c r="P446" s="68">
        <v>54</v>
      </c>
      <c r="Q446" s="78">
        <v>193</v>
      </c>
      <c r="R446" s="77">
        <v>1525.1491877679605</v>
      </c>
      <c r="S446" s="68">
        <v>11.289076300183877</v>
      </c>
      <c r="T446" s="68">
        <v>60.440396811014871</v>
      </c>
      <c r="U446" s="78">
        <v>1596.8786608791593</v>
      </c>
      <c r="V446" s="77">
        <v>0</v>
      </c>
      <c r="W446" s="68">
        <v>12.301132140702256</v>
      </c>
      <c r="X446" s="68">
        <v>0.59941207642804251</v>
      </c>
      <c r="Y446" s="78">
        <v>12.900544217130298</v>
      </c>
      <c r="Z446" s="77">
        <v>0</v>
      </c>
      <c r="AA446" s="68">
        <v>17.728385487463651</v>
      </c>
      <c r="AB446" s="68">
        <v>10.47231719863383</v>
      </c>
      <c r="AC446" s="78">
        <v>28.200702686097479</v>
      </c>
      <c r="AD446" s="77">
        <v>408.36544524626919</v>
      </c>
      <c r="AE446" s="68">
        <v>4.2119506832756661</v>
      </c>
      <c r="AF446" s="68">
        <v>16.962369447789737</v>
      </c>
      <c r="AG446" s="78">
        <v>429.53976537733462</v>
      </c>
      <c r="AH446" s="77">
        <v>0</v>
      </c>
      <c r="AI446" s="68">
        <v>0</v>
      </c>
      <c r="AJ446" s="78">
        <v>0</v>
      </c>
      <c r="AK446" s="77">
        <v>0</v>
      </c>
      <c r="AL446" s="68">
        <v>0</v>
      </c>
      <c r="AM446" s="68">
        <v>839.55</v>
      </c>
      <c r="AN446" s="78">
        <v>839.55</v>
      </c>
      <c r="AO446" s="74">
        <v>2907.0696731597218</v>
      </c>
    </row>
    <row r="447" spans="1:41" x14ac:dyDescent="0.25">
      <c r="A447" s="70">
        <v>40</v>
      </c>
      <c r="B447" s="66" t="s">
        <v>80</v>
      </c>
      <c r="C447" s="65">
        <v>448</v>
      </c>
      <c r="D447" s="65" t="s">
        <v>468</v>
      </c>
      <c r="E447" s="65">
        <v>2</v>
      </c>
      <c r="F447" s="67" t="s">
        <v>52</v>
      </c>
      <c r="G447" s="66" t="s">
        <v>395</v>
      </c>
      <c r="H447" s="66" t="s">
        <v>470</v>
      </c>
      <c r="I447" s="66">
        <v>404708</v>
      </c>
      <c r="J447" s="67">
        <v>12</v>
      </c>
      <c r="K447" s="100">
        <v>1</v>
      </c>
      <c r="L447" s="67" t="s">
        <v>51</v>
      </c>
      <c r="M447" s="82" t="s">
        <v>51</v>
      </c>
      <c r="N447" s="77">
        <v>1033</v>
      </c>
      <c r="O447" s="68">
        <v>174</v>
      </c>
      <c r="P447" s="68">
        <v>469</v>
      </c>
      <c r="Q447" s="78">
        <v>1676</v>
      </c>
      <c r="R447" s="77">
        <v>13244.300718648195</v>
      </c>
      <c r="S447" s="68">
        <v>98.033636679316999</v>
      </c>
      <c r="T447" s="68">
        <v>524.86064795471975</v>
      </c>
      <c r="U447" s="78">
        <v>13867.195003282231</v>
      </c>
      <c r="V447" s="77">
        <v>0</v>
      </c>
      <c r="W447" s="68">
        <v>106.82226667262685</v>
      </c>
      <c r="X447" s="68">
        <v>5.2052572025564734</v>
      </c>
      <c r="Y447" s="78">
        <v>112.02752387518332</v>
      </c>
      <c r="Z447" s="77">
        <v>0</v>
      </c>
      <c r="AA447" s="68">
        <v>153.95219729009887</v>
      </c>
      <c r="AB447" s="68">
        <v>90.940951424405682</v>
      </c>
      <c r="AC447" s="78">
        <v>244.89314871450455</v>
      </c>
      <c r="AD447" s="77">
        <v>3546.2201359209698</v>
      </c>
      <c r="AE447" s="68">
        <v>36.576317850621848</v>
      </c>
      <c r="AF447" s="68">
        <v>147.30016162951085</v>
      </c>
      <c r="AG447" s="78">
        <v>3730.0966154011026</v>
      </c>
      <c r="AH447" s="77">
        <v>0</v>
      </c>
      <c r="AI447" s="68">
        <v>0</v>
      </c>
      <c r="AJ447" s="78">
        <v>0</v>
      </c>
      <c r="AK447" s="77">
        <v>0</v>
      </c>
      <c r="AL447" s="68">
        <v>0</v>
      </c>
      <c r="AM447" s="68">
        <v>7290.5999999999995</v>
      </c>
      <c r="AN447" s="78">
        <v>7290.5999999999995</v>
      </c>
      <c r="AO447" s="74">
        <v>25244.812291273021</v>
      </c>
    </row>
    <row r="448" spans="1:41" x14ac:dyDescent="0.25">
      <c r="A448" s="70">
        <v>40</v>
      </c>
      <c r="B448" s="67" t="s">
        <v>80</v>
      </c>
      <c r="C448" s="65">
        <v>448</v>
      </c>
      <c r="D448" s="65" t="s">
        <v>468</v>
      </c>
      <c r="E448" s="65">
        <v>2</v>
      </c>
      <c r="F448" s="67" t="s">
        <v>52</v>
      </c>
      <c r="G448" s="66" t="s">
        <v>107</v>
      </c>
      <c r="H448" s="66" t="s">
        <v>475</v>
      </c>
      <c r="I448" s="66">
        <v>406150</v>
      </c>
      <c r="J448" s="67">
        <v>12</v>
      </c>
      <c r="K448" s="100">
        <v>1</v>
      </c>
      <c r="L448" s="67" t="s">
        <v>51</v>
      </c>
      <c r="M448" s="82" t="s">
        <v>51</v>
      </c>
      <c r="N448" s="77">
        <v>871</v>
      </c>
      <c r="O448" s="68">
        <v>146</v>
      </c>
      <c r="P448" s="68">
        <v>395</v>
      </c>
      <c r="Q448" s="78">
        <v>1412</v>
      </c>
      <c r="R448" s="77">
        <v>11158.086285639172</v>
      </c>
      <c r="S448" s="68">
        <v>82.591584123625054</v>
      </c>
      <c r="T448" s="68">
        <v>442.18570102151807</v>
      </c>
      <c r="U448" s="78">
        <v>11682.863570784317</v>
      </c>
      <c r="V448" s="77">
        <v>0</v>
      </c>
      <c r="W448" s="68">
        <v>89.995847578609258</v>
      </c>
      <c r="X448" s="68">
        <v>4.3853360202922076</v>
      </c>
      <c r="Y448" s="78">
        <v>94.381183598901458</v>
      </c>
      <c r="Z448" s="77">
        <v>0</v>
      </c>
      <c r="AA448" s="68">
        <v>129.70197050931958</v>
      </c>
      <c r="AB448" s="68">
        <v>76.616123753735579</v>
      </c>
      <c r="AC448" s="78">
        <v>206.31809426305517</v>
      </c>
      <c r="AD448" s="77">
        <v>2987.6269880193372</v>
      </c>
      <c r="AE448" s="68">
        <v>30.814893081788814</v>
      </c>
      <c r="AF448" s="68">
        <v>124.0977495351249</v>
      </c>
      <c r="AG448" s="78">
        <v>3142.5396306362509</v>
      </c>
      <c r="AH448" s="77">
        <v>0</v>
      </c>
      <c r="AI448" s="68">
        <v>0</v>
      </c>
      <c r="AJ448" s="78">
        <v>0</v>
      </c>
      <c r="AK448" s="77">
        <v>0</v>
      </c>
      <c r="AL448" s="68">
        <v>0</v>
      </c>
      <c r="AM448" s="68">
        <v>6142.2</v>
      </c>
      <c r="AN448" s="78">
        <v>6142.2</v>
      </c>
      <c r="AO448" s="74">
        <v>21268.302479282524</v>
      </c>
    </row>
    <row r="449" spans="1:41" x14ac:dyDescent="0.25">
      <c r="A449" s="70">
        <v>40</v>
      </c>
      <c r="B449" s="67" t="s">
        <v>80</v>
      </c>
      <c r="C449" s="65">
        <v>448</v>
      </c>
      <c r="D449" s="65" t="s">
        <v>468</v>
      </c>
      <c r="E449" s="65">
        <v>2</v>
      </c>
      <c r="F449" s="67" t="s">
        <v>52</v>
      </c>
      <c r="G449" s="66" t="s">
        <v>105</v>
      </c>
      <c r="H449" s="66" t="s">
        <v>106</v>
      </c>
      <c r="I449" s="66">
        <v>404504</v>
      </c>
      <c r="J449" s="67">
        <v>12</v>
      </c>
      <c r="K449" s="100">
        <v>1</v>
      </c>
      <c r="L449" s="67" t="s">
        <v>51</v>
      </c>
      <c r="M449" s="82" t="s">
        <v>51</v>
      </c>
      <c r="N449" s="77">
        <v>1016</v>
      </c>
      <c r="O449" s="68">
        <v>0</v>
      </c>
      <c r="P449" s="68">
        <v>0</v>
      </c>
      <c r="Q449" s="78">
        <v>1016</v>
      </c>
      <c r="R449" s="77">
        <v>8028.7646361256366</v>
      </c>
      <c r="S449" s="68">
        <v>59.428505290087145</v>
      </c>
      <c r="T449" s="68">
        <v>318.17328062171561</v>
      </c>
      <c r="U449" s="78">
        <v>8406.3664220374394</v>
      </c>
      <c r="V449" s="77">
        <v>0</v>
      </c>
      <c r="W449" s="68">
        <v>64.756218937582858</v>
      </c>
      <c r="X449" s="68">
        <v>3.1554542468958093</v>
      </c>
      <c r="Y449" s="78">
        <v>67.911673184478673</v>
      </c>
      <c r="Z449" s="77">
        <v>0</v>
      </c>
      <c r="AA449" s="68">
        <v>93.326630338150608</v>
      </c>
      <c r="AB449" s="68">
        <v>55.128882247730417</v>
      </c>
      <c r="AC449" s="78">
        <v>148.45551258588102</v>
      </c>
      <c r="AD449" s="77">
        <v>2149.7372661668883</v>
      </c>
      <c r="AE449" s="68">
        <v>22.172755928539257</v>
      </c>
      <c r="AF449" s="68">
        <v>89.294131393545968</v>
      </c>
      <c r="AG449" s="78">
        <v>2261.2041534889731</v>
      </c>
      <c r="AH449" s="77">
        <v>0</v>
      </c>
      <c r="AI449" s="68">
        <v>0</v>
      </c>
      <c r="AJ449" s="78">
        <v>0</v>
      </c>
      <c r="AK449" s="77">
        <v>0</v>
      </c>
      <c r="AL449" s="68">
        <v>0</v>
      </c>
      <c r="AM449" s="68">
        <v>4419.5999999999995</v>
      </c>
      <c r="AN449" s="78">
        <v>4419.5999999999995</v>
      </c>
      <c r="AO449" s="74">
        <v>15303.537761296771</v>
      </c>
    </row>
    <row r="450" spans="1:41" x14ac:dyDescent="0.25">
      <c r="A450" s="70">
        <v>40</v>
      </c>
      <c r="B450" s="67" t="s">
        <v>80</v>
      </c>
      <c r="C450" s="65">
        <v>448</v>
      </c>
      <c r="D450" s="65" t="s">
        <v>468</v>
      </c>
      <c r="E450" s="65">
        <v>2</v>
      </c>
      <c r="F450" s="67" t="s">
        <v>52</v>
      </c>
      <c r="G450" s="66" t="s">
        <v>140</v>
      </c>
      <c r="H450" s="66" t="s">
        <v>476</v>
      </c>
      <c r="I450" s="66" t="s">
        <v>477</v>
      </c>
      <c r="J450" s="67">
        <v>12</v>
      </c>
      <c r="K450" s="100">
        <v>1</v>
      </c>
      <c r="L450" s="67" t="s">
        <v>51</v>
      </c>
      <c r="M450" s="82" t="s">
        <v>51</v>
      </c>
      <c r="N450" s="77">
        <v>148</v>
      </c>
      <c r="O450" s="68">
        <v>25</v>
      </c>
      <c r="P450" s="68">
        <v>67</v>
      </c>
      <c r="Q450" s="78">
        <v>240</v>
      </c>
      <c r="R450" s="77">
        <v>1896.5585754627489</v>
      </c>
      <c r="S450" s="68">
        <v>14.038229596083577</v>
      </c>
      <c r="T450" s="68">
        <v>75.159042666546981</v>
      </c>
      <c r="U450" s="78">
        <v>1985.7558477253795</v>
      </c>
      <c r="V450" s="77">
        <v>0</v>
      </c>
      <c r="W450" s="68">
        <v>15.296744630925083</v>
      </c>
      <c r="X450" s="68">
        <v>0.74538289296751403</v>
      </c>
      <c r="Y450" s="78">
        <v>16.042127523892596</v>
      </c>
      <c r="Z450" s="77">
        <v>0</v>
      </c>
      <c r="AA450" s="68">
        <v>22.045660709799357</v>
      </c>
      <c r="AB450" s="68">
        <v>13.022570609700098</v>
      </c>
      <c r="AC450" s="78">
        <v>35.068231319499453</v>
      </c>
      <c r="AD450" s="77">
        <v>507.81195263784764</v>
      </c>
      <c r="AE450" s="68">
        <v>5.237658880757305</v>
      </c>
      <c r="AF450" s="68">
        <v>21.093101903987236</v>
      </c>
      <c r="AG450" s="78">
        <v>534.14271342259212</v>
      </c>
      <c r="AH450" s="77">
        <v>0</v>
      </c>
      <c r="AI450" s="68">
        <v>0</v>
      </c>
      <c r="AJ450" s="78">
        <v>0</v>
      </c>
      <c r="AK450" s="77">
        <v>0</v>
      </c>
      <c r="AL450" s="68">
        <v>0</v>
      </c>
      <c r="AM450" s="68">
        <v>1044</v>
      </c>
      <c r="AN450" s="78">
        <v>1044</v>
      </c>
      <c r="AO450" s="74">
        <v>3615.0089199913637</v>
      </c>
    </row>
    <row r="451" spans="1:41" x14ac:dyDescent="0.25">
      <c r="A451" s="70">
        <v>10</v>
      </c>
      <c r="B451" s="67" t="s">
        <v>46</v>
      </c>
      <c r="C451" s="65">
        <v>448</v>
      </c>
      <c r="D451" s="65" t="s">
        <v>468</v>
      </c>
      <c r="E451" s="65">
        <v>2</v>
      </c>
      <c r="F451" s="67" t="s">
        <v>52</v>
      </c>
      <c r="G451" s="67" t="s">
        <v>478</v>
      </c>
      <c r="H451" s="66" t="s">
        <v>479</v>
      </c>
      <c r="I451" s="66">
        <v>707000</v>
      </c>
      <c r="J451" s="67">
        <v>12</v>
      </c>
      <c r="K451" s="100">
        <v>1</v>
      </c>
      <c r="L451" s="67" t="s">
        <v>51</v>
      </c>
      <c r="M451" s="82" t="s">
        <v>51</v>
      </c>
      <c r="N451" s="77">
        <v>306</v>
      </c>
      <c r="O451" s="68">
        <v>51</v>
      </c>
      <c r="P451" s="68">
        <v>139</v>
      </c>
      <c r="Q451" s="78">
        <v>496</v>
      </c>
      <c r="R451" s="77">
        <v>3919.5543892896812</v>
      </c>
      <c r="S451" s="68">
        <v>29.012341165239395</v>
      </c>
      <c r="T451" s="68">
        <v>155.32868817753044</v>
      </c>
      <c r="U451" s="78">
        <v>4103.8954186324509</v>
      </c>
      <c r="V451" s="77">
        <v>0</v>
      </c>
      <c r="W451" s="68">
        <v>31.613272237245173</v>
      </c>
      <c r="X451" s="68">
        <v>1.5404579787995289</v>
      </c>
      <c r="Y451" s="78">
        <v>33.1537302160447</v>
      </c>
      <c r="Z451" s="77">
        <v>0</v>
      </c>
      <c r="AA451" s="68">
        <v>45.561032133585336</v>
      </c>
      <c r="AB451" s="68">
        <v>26.913312593380201</v>
      </c>
      <c r="AC451" s="78">
        <v>72.474344726965541</v>
      </c>
      <c r="AD451" s="77">
        <v>1049.4780354515519</v>
      </c>
      <c r="AE451" s="68">
        <v>10.824495020231764</v>
      </c>
      <c r="AF451" s="68">
        <v>43.592410601573619</v>
      </c>
      <c r="AG451" s="78">
        <v>1103.8949410733574</v>
      </c>
      <c r="AH451" s="77">
        <v>0</v>
      </c>
      <c r="AI451" s="68">
        <v>0</v>
      </c>
      <c r="AJ451" s="78">
        <v>0</v>
      </c>
      <c r="AK451" s="77">
        <v>0</v>
      </c>
      <c r="AL451" s="68">
        <v>0</v>
      </c>
      <c r="AM451" s="68">
        <v>2157.6</v>
      </c>
      <c r="AN451" s="78">
        <v>2157.6</v>
      </c>
      <c r="AO451" s="74">
        <v>7471.0184346488186</v>
      </c>
    </row>
    <row r="452" spans="1:41" x14ac:dyDescent="0.25">
      <c r="A452" s="70">
        <v>10</v>
      </c>
      <c r="B452" s="67" t="s">
        <v>46</v>
      </c>
      <c r="C452" s="65">
        <v>452</v>
      </c>
      <c r="D452" s="65" t="s">
        <v>480</v>
      </c>
      <c r="E452" s="65" t="s">
        <v>481</v>
      </c>
      <c r="F452" s="67" t="s">
        <v>480</v>
      </c>
      <c r="G452" s="66" t="s">
        <v>49</v>
      </c>
      <c r="H452" s="66" t="s">
        <v>50</v>
      </c>
      <c r="I452" s="66" t="s">
        <v>482</v>
      </c>
      <c r="J452" s="67">
        <v>12</v>
      </c>
      <c r="K452" s="100">
        <v>1</v>
      </c>
      <c r="L452" s="67" t="s">
        <v>51</v>
      </c>
      <c r="M452" s="82" t="s">
        <v>41</v>
      </c>
      <c r="N452" s="77">
        <v>147835</v>
      </c>
      <c r="O452" s="68">
        <v>0</v>
      </c>
      <c r="P452" s="68">
        <v>0</v>
      </c>
      <c r="Q452" s="78">
        <v>147835</v>
      </c>
      <c r="R452" s="77">
        <v>436666.30221298191</v>
      </c>
      <c r="S452" s="68">
        <v>8647.2569680709003</v>
      </c>
      <c r="T452" s="68">
        <v>46296.404469204055</v>
      </c>
      <c r="U452" s="78">
        <v>491609.96365025692</v>
      </c>
      <c r="V452" s="77">
        <v>0</v>
      </c>
      <c r="W452" s="68">
        <v>9422.4760104700417</v>
      </c>
      <c r="X452" s="68">
        <v>459.14033325771845</v>
      </c>
      <c r="Y452" s="78">
        <v>9881.616343727761</v>
      </c>
      <c r="Z452" s="77">
        <v>0</v>
      </c>
      <c r="AA452" s="68">
        <v>13579.667712638284</v>
      </c>
      <c r="AB452" s="68">
        <v>8021.6321920208911</v>
      </c>
      <c r="AC452" s="78">
        <v>21601.299904659176</v>
      </c>
      <c r="AD452" s="77">
        <v>139300</v>
      </c>
      <c r="AE452" s="68">
        <v>3226.2887526531508</v>
      </c>
      <c r="AF452" s="68">
        <v>12992.911333233136</v>
      </c>
      <c r="AG452" s="78">
        <v>155519.20008588629</v>
      </c>
      <c r="AH452" s="77">
        <v>0</v>
      </c>
      <c r="AI452" s="68">
        <v>0</v>
      </c>
      <c r="AJ452" s="78">
        <v>0</v>
      </c>
      <c r="AK452" s="77">
        <v>0</v>
      </c>
      <c r="AL452" s="68">
        <v>0</v>
      </c>
      <c r="AM452" s="68">
        <v>0</v>
      </c>
      <c r="AN452" s="78">
        <v>0</v>
      </c>
      <c r="AO452" s="74">
        <v>678612.07998453011</v>
      </c>
    </row>
    <row r="453" spans="1:41" x14ac:dyDescent="0.25">
      <c r="A453" s="70">
        <v>91</v>
      </c>
      <c r="B453" s="67" t="s">
        <v>241</v>
      </c>
      <c r="C453" s="65">
        <v>455</v>
      </c>
      <c r="D453" s="65" t="s">
        <v>483</v>
      </c>
      <c r="E453" s="65">
        <v>1</v>
      </c>
      <c r="F453" s="67" t="s">
        <v>52</v>
      </c>
      <c r="G453" s="66" t="s">
        <v>412</v>
      </c>
      <c r="H453" s="66" t="s">
        <v>484</v>
      </c>
      <c r="I453" s="66">
        <v>901002</v>
      </c>
      <c r="J453" s="67">
        <v>12</v>
      </c>
      <c r="K453" s="100">
        <v>1</v>
      </c>
      <c r="L453" s="67" t="s">
        <v>51</v>
      </c>
      <c r="M453" s="82" t="s">
        <v>51</v>
      </c>
      <c r="N453" s="77">
        <v>324</v>
      </c>
      <c r="O453" s="68">
        <v>21</v>
      </c>
      <c r="P453" s="68">
        <v>106</v>
      </c>
      <c r="Q453" s="78">
        <v>451</v>
      </c>
      <c r="R453" s="77">
        <v>3563.9496563904154</v>
      </c>
      <c r="S453" s="68">
        <v>26.380173115973726</v>
      </c>
      <c r="T453" s="68">
        <v>141.23636767755286</v>
      </c>
      <c r="U453" s="78">
        <v>3731.5661971839422</v>
      </c>
      <c r="V453" s="77">
        <v>0</v>
      </c>
      <c r="W453" s="68">
        <v>28.745132618946723</v>
      </c>
      <c r="X453" s="68">
        <v>1.4006986863681201</v>
      </c>
      <c r="Y453" s="78">
        <v>30.145831305314843</v>
      </c>
      <c r="Z453" s="77">
        <v>0</v>
      </c>
      <c r="AA453" s="68">
        <v>41.42747075049796</v>
      </c>
      <c r="AB453" s="68">
        <v>24.471580604061433</v>
      </c>
      <c r="AC453" s="78">
        <v>65.89905135455939</v>
      </c>
      <c r="AD453" s="77">
        <v>1033.7809678166241</v>
      </c>
      <c r="AE453" s="68">
        <v>9.8424339800897691</v>
      </c>
      <c r="AF453" s="68">
        <v>39.637453994576013</v>
      </c>
      <c r="AG453" s="78">
        <v>1083.2608557912897</v>
      </c>
      <c r="AH453" s="77">
        <v>0</v>
      </c>
      <c r="AI453" s="68">
        <v>0</v>
      </c>
      <c r="AJ453" s="78">
        <v>0</v>
      </c>
      <c r="AK453" s="77">
        <v>0</v>
      </c>
      <c r="AL453" s="68">
        <v>0</v>
      </c>
      <c r="AM453" s="68">
        <v>1961.85</v>
      </c>
      <c r="AN453" s="78">
        <v>1961.85</v>
      </c>
      <c r="AO453" s="74">
        <v>6872.7219356351061</v>
      </c>
    </row>
    <row r="454" spans="1:41" x14ac:dyDescent="0.25">
      <c r="A454" s="70">
        <v>91</v>
      </c>
      <c r="B454" s="67" t="s">
        <v>241</v>
      </c>
      <c r="C454" s="65">
        <v>455</v>
      </c>
      <c r="D454" s="65" t="s">
        <v>483</v>
      </c>
      <c r="E454" s="65">
        <v>1</v>
      </c>
      <c r="F454" s="67" t="s">
        <v>52</v>
      </c>
      <c r="G454" s="66" t="s">
        <v>345</v>
      </c>
      <c r="H454" s="66" t="s">
        <v>428</v>
      </c>
      <c r="I454" s="66" t="s">
        <v>429</v>
      </c>
      <c r="J454" s="67">
        <v>12</v>
      </c>
      <c r="K454" s="100">
        <v>1</v>
      </c>
      <c r="L454" s="67" t="s">
        <v>51</v>
      </c>
      <c r="M454" s="82" t="s">
        <v>51</v>
      </c>
      <c r="N454" s="77">
        <v>1971</v>
      </c>
      <c r="O454" s="68">
        <v>130</v>
      </c>
      <c r="P454" s="68">
        <v>645</v>
      </c>
      <c r="Q454" s="78">
        <v>2746</v>
      </c>
      <c r="R454" s="77">
        <v>21699.79103425295</v>
      </c>
      <c r="S454" s="68">
        <v>160.62074362852294</v>
      </c>
      <c r="T454" s="68">
        <v>859.94471317640841</v>
      </c>
      <c r="U454" s="78">
        <v>22720.356491057883</v>
      </c>
      <c r="V454" s="77">
        <v>0</v>
      </c>
      <c r="W454" s="68">
        <v>175.02025315216787</v>
      </c>
      <c r="X454" s="68">
        <v>8.5284226003699732</v>
      </c>
      <c r="Y454" s="78">
        <v>183.54867575253783</v>
      </c>
      <c r="Z454" s="77">
        <v>0</v>
      </c>
      <c r="AA454" s="68">
        <v>252.23910128795436</v>
      </c>
      <c r="AB454" s="68">
        <v>148.99991205931863</v>
      </c>
      <c r="AC454" s="78">
        <v>401.23901334727299</v>
      </c>
      <c r="AD454" s="77">
        <v>6294.3736976151886</v>
      </c>
      <c r="AE454" s="68">
        <v>59.927547027331507</v>
      </c>
      <c r="AF454" s="68">
        <v>241.34024095145395</v>
      </c>
      <c r="AG454" s="78">
        <v>6595.6414855939738</v>
      </c>
      <c r="AH454" s="77">
        <v>0</v>
      </c>
      <c r="AI454" s="68">
        <v>0</v>
      </c>
      <c r="AJ454" s="78">
        <v>0</v>
      </c>
      <c r="AK454" s="77">
        <v>0</v>
      </c>
      <c r="AL454" s="68">
        <v>0</v>
      </c>
      <c r="AM454" s="68">
        <v>11945.099999999999</v>
      </c>
      <c r="AN454" s="78">
        <v>11945.099999999999</v>
      </c>
      <c r="AO454" s="74">
        <v>41845.885665751666</v>
      </c>
    </row>
    <row r="455" spans="1:41" x14ac:dyDescent="0.25">
      <c r="A455" s="70">
        <v>91</v>
      </c>
      <c r="B455" s="67" t="s">
        <v>241</v>
      </c>
      <c r="C455" s="65">
        <v>455</v>
      </c>
      <c r="D455" s="65" t="s">
        <v>483</v>
      </c>
      <c r="E455" s="65">
        <v>1</v>
      </c>
      <c r="F455" s="67" t="s">
        <v>52</v>
      </c>
      <c r="G455" s="66" t="s">
        <v>432</v>
      </c>
      <c r="H455" s="66" t="s">
        <v>433</v>
      </c>
      <c r="I455" s="66">
        <v>901000</v>
      </c>
      <c r="J455" s="67">
        <v>12</v>
      </c>
      <c r="K455" s="100">
        <v>1</v>
      </c>
      <c r="L455" s="67" t="s">
        <v>51</v>
      </c>
      <c r="M455" s="82" t="s">
        <v>51</v>
      </c>
      <c r="N455" s="77">
        <v>4063</v>
      </c>
      <c r="O455" s="68">
        <v>267</v>
      </c>
      <c r="P455" s="68">
        <v>1329</v>
      </c>
      <c r="Q455" s="78">
        <v>5659</v>
      </c>
      <c r="R455" s="77">
        <v>44719.270743932066</v>
      </c>
      <c r="S455" s="68">
        <v>331.00975535098735</v>
      </c>
      <c r="T455" s="68">
        <v>1772.1875935416226</v>
      </c>
      <c r="U455" s="78">
        <v>46822.468092824674</v>
      </c>
      <c r="V455" s="77">
        <v>0</v>
      </c>
      <c r="W455" s="68">
        <v>360.68449111002104</v>
      </c>
      <c r="X455" s="68">
        <v>17.575507463763174</v>
      </c>
      <c r="Y455" s="78">
        <v>378.25999857378423</v>
      </c>
      <c r="Z455" s="77">
        <v>0</v>
      </c>
      <c r="AA455" s="68">
        <v>519.81830815314402</v>
      </c>
      <c r="AB455" s="68">
        <v>307.06136283455356</v>
      </c>
      <c r="AC455" s="78">
        <v>826.87967098769764</v>
      </c>
      <c r="AD455" s="77">
        <v>12971.544338967355</v>
      </c>
      <c r="AE455" s="68">
        <v>123.49963169252328</v>
      </c>
      <c r="AF455" s="68">
        <v>497.35776531109906</v>
      </c>
      <c r="AG455" s="78">
        <v>13592.401735970976</v>
      </c>
      <c r="AH455" s="77">
        <v>0</v>
      </c>
      <c r="AI455" s="68">
        <v>0</v>
      </c>
      <c r="AJ455" s="78">
        <v>0</v>
      </c>
      <c r="AK455" s="77">
        <v>0</v>
      </c>
      <c r="AL455" s="68">
        <v>0</v>
      </c>
      <c r="AM455" s="68">
        <v>24616.649999999998</v>
      </c>
      <c r="AN455" s="78">
        <v>24616.649999999998</v>
      </c>
      <c r="AO455" s="74">
        <v>86236.659498357127</v>
      </c>
    </row>
    <row r="456" spans="1:41" x14ac:dyDescent="0.25">
      <c r="A456" s="70" t="s">
        <v>78</v>
      </c>
      <c r="B456" s="67" t="s">
        <v>78</v>
      </c>
      <c r="C456" s="65">
        <v>455</v>
      </c>
      <c r="D456" s="65" t="s">
        <v>483</v>
      </c>
      <c r="E456" s="65">
        <v>1</v>
      </c>
      <c r="F456" s="67" t="s">
        <v>52</v>
      </c>
      <c r="G456" s="67" t="s">
        <v>78</v>
      </c>
      <c r="H456" s="66" t="s">
        <v>79</v>
      </c>
      <c r="I456" s="66" t="s">
        <v>40</v>
      </c>
      <c r="J456" s="67">
        <v>12</v>
      </c>
      <c r="K456" s="100">
        <v>1</v>
      </c>
      <c r="L456" s="67" t="s">
        <v>51</v>
      </c>
      <c r="M456" s="82" t="s">
        <v>51</v>
      </c>
      <c r="N456" s="77">
        <v>334</v>
      </c>
      <c r="O456" s="68">
        <v>22</v>
      </c>
      <c r="P456" s="68">
        <v>109</v>
      </c>
      <c r="Q456" s="78">
        <v>465</v>
      </c>
      <c r="R456" s="77">
        <v>3674.5822399590761</v>
      </c>
      <c r="S456" s="68">
        <v>27.199069842411934</v>
      </c>
      <c r="T456" s="68">
        <v>-3701.7813098014881</v>
      </c>
      <c r="U456" s="78">
        <v>0</v>
      </c>
      <c r="V456" s="77">
        <v>0</v>
      </c>
      <c r="W456" s="68">
        <v>29.637442722417354</v>
      </c>
      <c r="X456" s="68">
        <v>-29.637442722417354</v>
      </c>
      <c r="Y456" s="78">
        <v>0</v>
      </c>
      <c r="Z456" s="77">
        <v>0</v>
      </c>
      <c r="AA456" s="68">
        <v>42.713467625236262</v>
      </c>
      <c r="AB456" s="68">
        <v>-42.713467625236262</v>
      </c>
      <c r="AC456" s="78">
        <v>0</v>
      </c>
      <c r="AD456" s="77">
        <v>1065.8717295670294</v>
      </c>
      <c r="AE456" s="68">
        <v>10.147964081467279</v>
      </c>
      <c r="AF456" s="68">
        <v>-1076.0196936484967</v>
      </c>
      <c r="AG456" s="78">
        <v>0</v>
      </c>
      <c r="AH456" s="77">
        <v>0</v>
      </c>
      <c r="AI456" s="68">
        <v>0</v>
      </c>
      <c r="AJ456" s="78">
        <v>0</v>
      </c>
      <c r="AK456" s="77">
        <v>0</v>
      </c>
      <c r="AL456" s="68">
        <v>0</v>
      </c>
      <c r="AM456" s="68">
        <v>0</v>
      </c>
      <c r="AN456" s="78">
        <v>0</v>
      </c>
      <c r="AO456" s="74">
        <v>0</v>
      </c>
    </row>
    <row r="457" spans="1:41" x14ac:dyDescent="0.25">
      <c r="A457" s="70">
        <v>72</v>
      </c>
      <c r="B457" s="67" t="s">
        <v>177</v>
      </c>
      <c r="C457" s="65">
        <v>455</v>
      </c>
      <c r="D457" s="65" t="s">
        <v>483</v>
      </c>
      <c r="E457" s="65">
        <v>1</v>
      </c>
      <c r="F457" s="67" t="s">
        <v>52</v>
      </c>
      <c r="G457" s="66" t="s">
        <v>485</v>
      </c>
      <c r="H457" s="66" t="s">
        <v>486</v>
      </c>
      <c r="I457" s="66">
        <v>708100</v>
      </c>
      <c r="J457" s="67">
        <v>12</v>
      </c>
      <c r="K457" s="100">
        <v>1</v>
      </c>
      <c r="L457" s="67" t="s">
        <v>51</v>
      </c>
      <c r="M457" s="82" t="s">
        <v>51</v>
      </c>
      <c r="N457" s="77">
        <v>123</v>
      </c>
      <c r="O457" s="68">
        <v>8</v>
      </c>
      <c r="P457" s="68">
        <v>40</v>
      </c>
      <c r="Q457" s="78">
        <v>171</v>
      </c>
      <c r="R457" s="77">
        <v>1351.2979850172085</v>
      </c>
      <c r="S457" s="68">
        <v>10.002238587209549</v>
      </c>
      <c r="T457" s="68">
        <v>53.550817899914726</v>
      </c>
      <c r="U457" s="78">
        <v>1414.8510415043329</v>
      </c>
      <c r="V457" s="77">
        <v>0</v>
      </c>
      <c r="W457" s="68">
        <v>10.898930549534123</v>
      </c>
      <c r="X457" s="68">
        <v>0.53108531123935376</v>
      </c>
      <c r="Y457" s="78">
        <v>11.430015860773477</v>
      </c>
      <c r="Z457" s="77">
        <v>0</v>
      </c>
      <c r="AA457" s="68">
        <v>15.707533255732043</v>
      </c>
      <c r="AB457" s="68">
        <v>9.2785815594113199</v>
      </c>
      <c r="AC457" s="78">
        <v>24.986114815143363</v>
      </c>
      <c r="AD457" s="77">
        <v>391.96573280852044</v>
      </c>
      <c r="AE457" s="68">
        <v>3.7318319525395798</v>
      </c>
      <c r="AF457" s="68">
        <v>15.028835106590904</v>
      </c>
      <c r="AG457" s="78">
        <v>410.72639986765097</v>
      </c>
      <c r="AH457" s="77">
        <v>0</v>
      </c>
      <c r="AI457" s="68">
        <v>0</v>
      </c>
      <c r="AJ457" s="78">
        <v>0</v>
      </c>
      <c r="AK457" s="77">
        <v>0</v>
      </c>
      <c r="AL457" s="68">
        <v>0</v>
      </c>
      <c r="AM457" s="68">
        <v>743.84999999999991</v>
      </c>
      <c r="AN457" s="78">
        <v>743.84999999999991</v>
      </c>
      <c r="AO457" s="74">
        <v>2605.8435720479006</v>
      </c>
    </row>
    <row r="458" spans="1:41" x14ac:dyDescent="0.25">
      <c r="A458" s="70">
        <v>91</v>
      </c>
      <c r="B458" s="67" t="s">
        <v>241</v>
      </c>
      <c r="C458" s="65">
        <v>455</v>
      </c>
      <c r="D458" s="65" t="s">
        <v>483</v>
      </c>
      <c r="E458" s="65">
        <v>2</v>
      </c>
      <c r="F458" s="67" t="s">
        <v>52</v>
      </c>
      <c r="G458" s="66" t="s">
        <v>412</v>
      </c>
      <c r="H458" s="66" t="s">
        <v>487</v>
      </c>
      <c r="I458" s="66">
        <v>700000</v>
      </c>
      <c r="J458" s="67">
        <v>12</v>
      </c>
      <c r="K458" s="100">
        <v>1</v>
      </c>
      <c r="L458" s="67" t="s">
        <v>51</v>
      </c>
      <c r="M458" s="82" t="s">
        <v>51</v>
      </c>
      <c r="N458" s="77">
        <v>2322</v>
      </c>
      <c r="O458" s="68">
        <v>201</v>
      </c>
      <c r="P458" s="68">
        <v>785</v>
      </c>
      <c r="Q458" s="78">
        <v>3308</v>
      </c>
      <c r="R458" s="77">
        <v>26140.899031794888</v>
      </c>
      <c r="S458" s="68">
        <v>193.4935979326853</v>
      </c>
      <c r="T458" s="68">
        <v>1035.9421380872393</v>
      </c>
      <c r="U458" s="78">
        <v>27370.334767814813</v>
      </c>
      <c r="V458" s="77">
        <v>0</v>
      </c>
      <c r="W458" s="68">
        <v>210.8401301629174</v>
      </c>
      <c r="X458" s="68">
        <v>10.273860874735568</v>
      </c>
      <c r="Y458" s="78">
        <v>221.11399103765297</v>
      </c>
      <c r="Z458" s="77">
        <v>0</v>
      </c>
      <c r="AA458" s="68">
        <v>303.86269011673448</v>
      </c>
      <c r="AB458" s="68">
        <v>179.49443157036634</v>
      </c>
      <c r="AC458" s="78">
        <v>483.35712168710086</v>
      </c>
      <c r="AD458" s="77">
        <v>7582.5885621671687</v>
      </c>
      <c r="AE458" s="68">
        <v>72.192398239771521</v>
      </c>
      <c r="AF458" s="68">
        <v>290.73325457662406</v>
      </c>
      <c r="AG458" s="78">
        <v>7945.5142149835638</v>
      </c>
      <c r="AH458" s="77">
        <v>0</v>
      </c>
      <c r="AI458" s="68">
        <v>0</v>
      </c>
      <c r="AJ458" s="78">
        <v>0</v>
      </c>
      <c r="AK458" s="77">
        <v>0</v>
      </c>
      <c r="AL458" s="68">
        <v>0</v>
      </c>
      <c r="AM458" s="68">
        <v>14389.8</v>
      </c>
      <c r="AN458" s="78">
        <v>14389.8</v>
      </c>
      <c r="AO458" s="74">
        <v>50410.120095523132</v>
      </c>
    </row>
    <row r="459" spans="1:41" x14ac:dyDescent="0.25">
      <c r="A459" s="70">
        <v>91</v>
      </c>
      <c r="B459" s="67" t="s">
        <v>241</v>
      </c>
      <c r="C459" s="65">
        <v>459</v>
      </c>
      <c r="D459" s="65" t="s">
        <v>488</v>
      </c>
      <c r="E459" s="65">
        <v>1</v>
      </c>
      <c r="F459" s="67" t="s">
        <v>37</v>
      </c>
      <c r="G459" s="66" t="s">
        <v>345</v>
      </c>
      <c r="H459" s="66" t="s">
        <v>348</v>
      </c>
      <c r="I459" s="66" t="s">
        <v>446</v>
      </c>
      <c r="J459" s="67">
        <v>12</v>
      </c>
      <c r="K459" s="100">
        <v>2</v>
      </c>
      <c r="L459" s="67" t="s">
        <v>41</v>
      </c>
      <c r="M459" s="82" t="s">
        <v>41</v>
      </c>
      <c r="N459" s="77">
        <v>713</v>
      </c>
      <c r="O459" s="68">
        <v>0</v>
      </c>
      <c r="P459" s="68">
        <v>0</v>
      </c>
      <c r="Q459" s="78">
        <v>713</v>
      </c>
      <c r="R459" s="77">
        <v>0</v>
      </c>
      <c r="S459" s="68">
        <v>41.705240425031633</v>
      </c>
      <c r="T459" s="68">
        <v>223.28498925520003</v>
      </c>
      <c r="U459" s="78">
        <v>264.99022968023166</v>
      </c>
      <c r="V459" s="77">
        <v>0</v>
      </c>
      <c r="W459" s="68">
        <v>45.444078841039939</v>
      </c>
      <c r="X459" s="68">
        <v>2.214408344524323</v>
      </c>
      <c r="Y459" s="78">
        <v>47.658487185564262</v>
      </c>
      <c r="Z459" s="77">
        <v>0</v>
      </c>
      <c r="AA459" s="68">
        <v>65.493983692028934</v>
      </c>
      <c r="AB459" s="68">
        <v>38.687886852984043</v>
      </c>
      <c r="AC459" s="78">
        <v>104.18187054501297</v>
      </c>
      <c r="AD459" s="77">
        <v>0</v>
      </c>
      <c r="AE459" s="68">
        <v>15.56021159158316</v>
      </c>
      <c r="AF459" s="68">
        <v>62.664090239762082</v>
      </c>
      <c r="AG459" s="78">
        <v>78.224301831345244</v>
      </c>
      <c r="AH459" s="77">
        <v>0</v>
      </c>
      <c r="AI459" s="68">
        <v>0</v>
      </c>
      <c r="AJ459" s="78">
        <v>0</v>
      </c>
      <c r="AK459" s="77">
        <v>0</v>
      </c>
      <c r="AL459" s="68">
        <v>0</v>
      </c>
      <c r="AM459" s="68">
        <v>0</v>
      </c>
      <c r="AN459" s="78">
        <v>0</v>
      </c>
      <c r="AO459" s="74">
        <v>495.0548892421541</v>
      </c>
    </row>
    <row r="460" spans="1:41" x14ac:dyDescent="0.25">
      <c r="A460" s="70">
        <v>91</v>
      </c>
      <c r="B460" s="66" t="s">
        <v>241</v>
      </c>
      <c r="C460" s="65">
        <v>464</v>
      </c>
      <c r="D460" s="65" t="s">
        <v>489</v>
      </c>
      <c r="E460" s="65">
        <v>1</v>
      </c>
      <c r="F460" s="67" t="s">
        <v>37</v>
      </c>
      <c r="G460" s="66" t="s">
        <v>345</v>
      </c>
      <c r="H460" s="66" t="s">
        <v>348</v>
      </c>
      <c r="I460" s="66" t="s">
        <v>440</v>
      </c>
      <c r="J460" s="67">
        <v>12</v>
      </c>
      <c r="K460" s="100">
        <v>2</v>
      </c>
      <c r="L460" s="67" t="s">
        <v>41</v>
      </c>
      <c r="M460" s="82" t="s">
        <v>41</v>
      </c>
      <c r="N460" s="77">
        <v>2314</v>
      </c>
      <c r="O460" s="68">
        <v>0</v>
      </c>
      <c r="P460" s="68">
        <v>0</v>
      </c>
      <c r="Q460" s="78">
        <v>2314</v>
      </c>
      <c r="R460" s="77">
        <v>0</v>
      </c>
      <c r="S460" s="68">
        <v>135.35193035557248</v>
      </c>
      <c r="T460" s="68">
        <v>724.65843637662385</v>
      </c>
      <c r="U460" s="78">
        <v>860.0103667321963</v>
      </c>
      <c r="V460" s="77">
        <v>0</v>
      </c>
      <c r="W460" s="68">
        <v>147.48611281650267</v>
      </c>
      <c r="X460" s="68">
        <v>7.1867333930284483</v>
      </c>
      <c r="Y460" s="78">
        <v>154.67284620953112</v>
      </c>
      <c r="Z460" s="77">
        <v>0</v>
      </c>
      <c r="AA460" s="68">
        <v>212.55691201031547</v>
      </c>
      <c r="AB460" s="68">
        <v>125.55928496185845</v>
      </c>
      <c r="AC460" s="78">
        <v>338.11619697217395</v>
      </c>
      <c r="AD460" s="77">
        <v>0</v>
      </c>
      <c r="AE460" s="68">
        <v>50.499761041968348</v>
      </c>
      <c r="AF460" s="68">
        <v>203.37265752427695</v>
      </c>
      <c r="AG460" s="78">
        <v>253.8724185662453</v>
      </c>
      <c r="AH460" s="77">
        <v>0</v>
      </c>
      <c r="AI460" s="68">
        <v>0</v>
      </c>
      <c r="AJ460" s="78">
        <v>0</v>
      </c>
      <c r="AK460" s="77">
        <v>0</v>
      </c>
      <c r="AL460" s="68">
        <v>0</v>
      </c>
      <c r="AM460" s="68">
        <v>0</v>
      </c>
      <c r="AN460" s="78">
        <v>0</v>
      </c>
      <c r="AO460" s="74">
        <v>1606.6718284801468</v>
      </c>
    </row>
    <row r="461" spans="1:41" x14ac:dyDescent="0.25">
      <c r="A461" s="70">
        <v>91</v>
      </c>
      <c r="B461" s="66" t="s">
        <v>241</v>
      </c>
      <c r="C461" s="65">
        <v>466</v>
      </c>
      <c r="D461" s="65" t="s">
        <v>490</v>
      </c>
      <c r="E461" s="65">
        <v>1</v>
      </c>
      <c r="F461" s="67" t="s">
        <v>37</v>
      </c>
      <c r="G461" s="66" t="s">
        <v>345</v>
      </c>
      <c r="H461" s="66" t="s">
        <v>348</v>
      </c>
      <c r="I461" s="66" t="s">
        <v>408</v>
      </c>
      <c r="J461" s="67">
        <v>12</v>
      </c>
      <c r="K461" s="100">
        <v>2</v>
      </c>
      <c r="L461" s="67" t="s">
        <v>41</v>
      </c>
      <c r="M461" s="82" t="s">
        <v>41</v>
      </c>
      <c r="N461" s="77">
        <v>2122</v>
      </c>
      <c r="O461" s="68">
        <v>0</v>
      </c>
      <c r="P461" s="68">
        <v>0</v>
      </c>
      <c r="Q461" s="78">
        <v>2122</v>
      </c>
      <c r="R461" s="77">
        <v>0</v>
      </c>
      <c r="S461" s="68">
        <v>124.12134667870565</v>
      </c>
      <c r="T461" s="68">
        <v>664.53120224338625</v>
      </c>
      <c r="U461" s="78">
        <v>788.65254892209191</v>
      </c>
      <c r="V461" s="77">
        <v>0</v>
      </c>
      <c r="W461" s="68">
        <v>135.24871711176263</v>
      </c>
      <c r="X461" s="68">
        <v>6.5904270786544368</v>
      </c>
      <c r="Y461" s="78">
        <v>141.83914419041707</v>
      </c>
      <c r="Z461" s="77">
        <v>0</v>
      </c>
      <c r="AA461" s="68">
        <v>194.92038344247601</v>
      </c>
      <c r="AB461" s="68">
        <v>115.14122847409837</v>
      </c>
      <c r="AC461" s="78">
        <v>310.06161191657441</v>
      </c>
      <c r="AD461" s="77">
        <v>0</v>
      </c>
      <c r="AE461" s="68">
        <v>46.309633937362506</v>
      </c>
      <c r="AF461" s="68">
        <v>186.49817600108713</v>
      </c>
      <c r="AG461" s="78">
        <v>232.80780993844962</v>
      </c>
      <c r="AH461" s="77">
        <v>0</v>
      </c>
      <c r="AI461" s="68">
        <v>0</v>
      </c>
      <c r="AJ461" s="78">
        <v>0</v>
      </c>
      <c r="AK461" s="77">
        <v>0</v>
      </c>
      <c r="AL461" s="68">
        <v>0</v>
      </c>
      <c r="AM461" s="68">
        <v>0</v>
      </c>
      <c r="AN461" s="78">
        <v>0</v>
      </c>
      <c r="AO461" s="74">
        <v>1473.361114967533</v>
      </c>
    </row>
    <row r="462" spans="1:41" x14ac:dyDescent="0.25">
      <c r="A462" s="70">
        <v>91</v>
      </c>
      <c r="B462" s="66" t="s">
        <v>241</v>
      </c>
      <c r="C462" s="65">
        <v>467</v>
      </c>
      <c r="D462" s="65" t="s">
        <v>491</v>
      </c>
      <c r="E462" s="65">
        <v>1</v>
      </c>
      <c r="F462" s="67" t="s">
        <v>37</v>
      </c>
      <c r="G462" s="66" t="s">
        <v>345</v>
      </c>
      <c r="H462" s="66" t="s">
        <v>348</v>
      </c>
      <c r="I462" s="66" t="s">
        <v>408</v>
      </c>
      <c r="J462" s="67">
        <v>12</v>
      </c>
      <c r="K462" s="100">
        <v>2</v>
      </c>
      <c r="L462" s="67" t="s">
        <v>41</v>
      </c>
      <c r="M462" s="82" t="s">
        <v>41</v>
      </c>
      <c r="N462" s="77">
        <v>264</v>
      </c>
      <c r="O462" s="68">
        <v>0</v>
      </c>
      <c r="P462" s="68">
        <v>0</v>
      </c>
      <c r="Q462" s="78">
        <v>264</v>
      </c>
      <c r="R462" s="77">
        <v>0</v>
      </c>
      <c r="S462" s="68">
        <v>15.442052555691935</v>
      </c>
      <c r="T462" s="68">
        <v>82.674946933201682</v>
      </c>
      <c r="U462" s="78">
        <v>98.116999488893612</v>
      </c>
      <c r="V462" s="77">
        <v>0</v>
      </c>
      <c r="W462" s="68">
        <v>16.826419094017592</v>
      </c>
      <c r="X462" s="68">
        <v>0.81992118226426547</v>
      </c>
      <c r="Y462" s="78">
        <v>17.646340276281858</v>
      </c>
      <c r="Z462" s="77">
        <v>0</v>
      </c>
      <c r="AA462" s="68">
        <v>24.250226780779293</v>
      </c>
      <c r="AB462" s="68">
        <v>14.324827670670109</v>
      </c>
      <c r="AC462" s="78">
        <v>38.575054451449404</v>
      </c>
      <c r="AD462" s="77">
        <v>0</v>
      </c>
      <c r="AE462" s="68">
        <v>5.7614247688330353</v>
      </c>
      <c r="AF462" s="68">
        <v>23.202412094385959</v>
      </c>
      <c r="AG462" s="78">
        <v>28.963836863218994</v>
      </c>
      <c r="AH462" s="77">
        <v>0</v>
      </c>
      <c r="AI462" s="68">
        <v>0</v>
      </c>
      <c r="AJ462" s="78">
        <v>0</v>
      </c>
      <c r="AK462" s="77">
        <v>0</v>
      </c>
      <c r="AL462" s="68">
        <v>0</v>
      </c>
      <c r="AM462" s="68">
        <v>0</v>
      </c>
      <c r="AN462" s="78">
        <v>0</v>
      </c>
      <c r="AO462" s="74">
        <v>183.30223107984386</v>
      </c>
    </row>
    <row r="463" spans="1:41" x14ac:dyDescent="0.25">
      <c r="A463" s="70">
        <v>91</v>
      </c>
      <c r="B463" s="66" t="s">
        <v>241</v>
      </c>
      <c r="C463" s="65">
        <v>476</v>
      </c>
      <c r="D463" s="65" t="s">
        <v>492</v>
      </c>
      <c r="E463" s="65">
        <v>1</v>
      </c>
      <c r="F463" s="67" t="s">
        <v>37</v>
      </c>
      <c r="G463" s="66" t="s">
        <v>345</v>
      </c>
      <c r="H463" s="66" t="s">
        <v>348</v>
      </c>
      <c r="I463" s="66" t="s">
        <v>446</v>
      </c>
      <c r="J463" s="67">
        <v>12</v>
      </c>
      <c r="K463" s="100">
        <v>2</v>
      </c>
      <c r="L463" s="67" t="s">
        <v>41</v>
      </c>
      <c r="M463" s="82" t="s">
        <v>41</v>
      </c>
      <c r="N463" s="77">
        <v>2270</v>
      </c>
      <c r="O463" s="68">
        <v>0</v>
      </c>
      <c r="P463" s="68">
        <v>0</v>
      </c>
      <c r="Q463" s="78">
        <v>2270</v>
      </c>
      <c r="R463" s="77">
        <v>0</v>
      </c>
      <c r="S463" s="68">
        <v>132.77825492962384</v>
      </c>
      <c r="T463" s="68">
        <v>710.87927855442354</v>
      </c>
      <c r="U463" s="78">
        <v>843.65753348404735</v>
      </c>
      <c r="V463" s="77">
        <v>0</v>
      </c>
      <c r="W463" s="68">
        <v>144.68170963416642</v>
      </c>
      <c r="X463" s="68">
        <v>7.0500798626510699</v>
      </c>
      <c r="Y463" s="78">
        <v>151.7317894968175</v>
      </c>
      <c r="Z463" s="77">
        <v>0</v>
      </c>
      <c r="AA463" s="68">
        <v>208.51520754685228</v>
      </c>
      <c r="AB463" s="68">
        <v>123.17181368341342</v>
      </c>
      <c r="AC463" s="78">
        <v>331.68702123026571</v>
      </c>
      <c r="AD463" s="77">
        <v>0</v>
      </c>
      <c r="AE463" s="68">
        <v>49.53952358049618</v>
      </c>
      <c r="AF463" s="68">
        <v>199.50558884187924</v>
      </c>
      <c r="AG463" s="78">
        <v>249.04511242237544</v>
      </c>
      <c r="AH463" s="77">
        <v>0</v>
      </c>
      <c r="AI463" s="68">
        <v>0</v>
      </c>
      <c r="AJ463" s="78">
        <v>0</v>
      </c>
      <c r="AK463" s="77">
        <v>0</v>
      </c>
      <c r="AL463" s="68">
        <v>0</v>
      </c>
      <c r="AM463" s="68">
        <v>0</v>
      </c>
      <c r="AN463" s="78">
        <v>0</v>
      </c>
      <c r="AO463" s="74">
        <v>1576.1214566335061</v>
      </c>
    </row>
    <row r="464" spans="1:41" x14ac:dyDescent="0.25">
      <c r="A464" s="70">
        <v>91</v>
      </c>
      <c r="B464" s="66" t="s">
        <v>241</v>
      </c>
      <c r="C464" s="65">
        <v>478</v>
      </c>
      <c r="D464" s="65" t="s">
        <v>493</v>
      </c>
      <c r="E464" s="65">
        <v>1</v>
      </c>
      <c r="F464" s="67" t="s">
        <v>37</v>
      </c>
      <c r="G464" s="66" t="s">
        <v>345</v>
      </c>
      <c r="H464" s="66" t="s">
        <v>348</v>
      </c>
      <c r="I464" s="66" t="s">
        <v>440</v>
      </c>
      <c r="J464" s="67">
        <v>12</v>
      </c>
      <c r="K464" s="100">
        <v>2</v>
      </c>
      <c r="L464" s="67" t="s">
        <v>41</v>
      </c>
      <c r="M464" s="82" t="s">
        <v>41</v>
      </c>
      <c r="N464" s="77">
        <v>268</v>
      </c>
      <c r="O464" s="68">
        <v>0</v>
      </c>
      <c r="P464" s="68">
        <v>0</v>
      </c>
      <c r="Q464" s="78">
        <v>268</v>
      </c>
      <c r="R464" s="77">
        <v>0</v>
      </c>
      <c r="S464" s="68">
        <v>15.676023048959996</v>
      </c>
      <c r="T464" s="68">
        <v>83.927597644310794</v>
      </c>
      <c r="U464" s="78">
        <v>99.603620693270784</v>
      </c>
      <c r="V464" s="77">
        <v>0</v>
      </c>
      <c r="W464" s="68">
        <v>17.081364837866346</v>
      </c>
      <c r="X464" s="68">
        <v>0.83234423048039063</v>
      </c>
      <c r="Y464" s="78">
        <v>17.913709068346737</v>
      </c>
      <c r="Z464" s="77">
        <v>0</v>
      </c>
      <c r="AA464" s="68">
        <v>24.617654459275951</v>
      </c>
      <c r="AB464" s="68">
        <v>14.541870514165108</v>
      </c>
      <c r="AC464" s="78">
        <v>39.159524973441059</v>
      </c>
      <c r="AD464" s="77">
        <v>0</v>
      </c>
      <c r="AE464" s="68">
        <v>5.8487190835123242</v>
      </c>
      <c r="AF464" s="68">
        <v>23.553963792785744</v>
      </c>
      <c r="AG464" s="78">
        <v>29.402682876298069</v>
      </c>
      <c r="AH464" s="77">
        <v>0</v>
      </c>
      <c r="AI464" s="68">
        <v>0</v>
      </c>
      <c r="AJ464" s="78">
        <v>0</v>
      </c>
      <c r="AK464" s="77">
        <v>0</v>
      </c>
      <c r="AL464" s="68">
        <v>0</v>
      </c>
      <c r="AM464" s="68">
        <v>0</v>
      </c>
      <c r="AN464" s="78">
        <v>0</v>
      </c>
      <c r="AO464" s="74">
        <v>186.07953761135664</v>
      </c>
    </row>
    <row r="465" spans="1:41" x14ac:dyDescent="0.25">
      <c r="A465" s="70">
        <v>91</v>
      </c>
      <c r="B465" s="66" t="s">
        <v>241</v>
      </c>
      <c r="C465" s="65">
        <v>479</v>
      </c>
      <c r="D465" s="65" t="s">
        <v>494</v>
      </c>
      <c r="E465" s="65">
        <v>1</v>
      </c>
      <c r="F465" s="67" t="s">
        <v>37</v>
      </c>
      <c r="G465" s="66" t="s">
        <v>345</v>
      </c>
      <c r="H465" s="66" t="s">
        <v>348</v>
      </c>
      <c r="I465" s="66" t="s">
        <v>440</v>
      </c>
      <c r="J465" s="67">
        <v>12</v>
      </c>
      <c r="K465" s="100">
        <v>2</v>
      </c>
      <c r="L465" s="67" t="s">
        <v>41</v>
      </c>
      <c r="M465" s="82" t="s">
        <v>41</v>
      </c>
      <c r="N465" s="77">
        <v>2268</v>
      </c>
      <c r="O465" s="68">
        <v>0</v>
      </c>
      <c r="P465" s="68">
        <v>0</v>
      </c>
      <c r="Q465" s="78">
        <v>2268</v>
      </c>
      <c r="R465" s="77">
        <v>0</v>
      </c>
      <c r="S465" s="68">
        <v>132.66126968298983</v>
      </c>
      <c r="T465" s="68">
        <v>710.25295319886902</v>
      </c>
      <c r="U465" s="78">
        <v>842.9142228818589</v>
      </c>
      <c r="V465" s="77">
        <v>0</v>
      </c>
      <c r="W465" s="68">
        <v>144.55423676224206</v>
      </c>
      <c r="X465" s="68">
        <v>7.0438683385430076</v>
      </c>
      <c r="Y465" s="78">
        <v>151.59810510078506</v>
      </c>
      <c r="Z465" s="77">
        <v>0</v>
      </c>
      <c r="AA465" s="68">
        <v>208.33149370760395</v>
      </c>
      <c r="AB465" s="68">
        <v>123.06329226166594</v>
      </c>
      <c r="AC465" s="78">
        <v>331.39478596926989</v>
      </c>
      <c r="AD465" s="77">
        <v>0</v>
      </c>
      <c r="AE465" s="68">
        <v>49.495876423156531</v>
      </c>
      <c r="AF465" s="68">
        <v>199.32981299267939</v>
      </c>
      <c r="AG465" s="78">
        <v>248.82568941583594</v>
      </c>
      <c r="AH465" s="77">
        <v>0</v>
      </c>
      <c r="AI465" s="68">
        <v>0</v>
      </c>
      <c r="AJ465" s="78">
        <v>0</v>
      </c>
      <c r="AK465" s="77">
        <v>0</v>
      </c>
      <c r="AL465" s="68">
        <v>0</v>
      </c>
      <c r="AM465" s="68">
        <v>0</v>
      </c>
      <c r="AN465" s="78">
        <v>0</v>
      </c>
      <c r="AO465" s="74">
        <v>1574.7328033677497</v>
      </c>
    </row>
    <row r="466" spans="1:41" x14ac:dyDescent="0.25">
      <c r="A466" s="70">
        <v>50</v>
      </c>
      <c r="B466" s="67" t="s">
        <v>55</v>
      </c>
      <c r="C466" s="65">
        <v>481</v>
      </c>
      <c r="D466" s="65" t="s">
        <v>495</v>
      </c>
      <c r="E466" s="65">
        <v>1</v>
      </c>
      <c r="F466" s="67" t="s">
        <v>52</v>
      </c>
      <c r="G466" s="66" t="s">
        <v>496</v>
      </c>
      <c r="H466" s="66" t="s">
        <v>497</v>
      </c>
      <c r="I466" s="66">
        <v>504600</v>
      </c>
      <c r="J466" s="67">
        <v>3</v>
      </c>
      <c r="K466" s="100">
        <v>2</v>
      </c>
      <c r="L466" s="67" t="s">
        <v>51</v>
      </c>
      <c r="M466" s="82" t="s">
        <v>51</v>
      </c>
      <c r="N466" s="77">
        <v>2782</v>
      </c>
      <c r="O466" s="68">
        <v>1062</v>
      </c>
      <c r="P466" s="68">
        <v>2076</v>
      </c>
      <c r="Q466" s="78">
        <v>5920</v>
      </c>
      <c r="R466" s="77">
        <v>11695.444548686952</v>
      </c>
      <c r="S466" s="68">
        <v>86.569082509182067</v>
      </c>
      <c r="T466" s="68">
        <v>463.48076311037312</v>
      </c>
      <c r="U466" s="78">
        <v>12245.494394306508</v>
      </c>
      <c r="V466" s="77">
        <v>0</v>
      </c>
      <c r="W466" s="68">
        <v>94.329925224038021</v>
      </c>
      <c r="X466" s="68">
        <v>4.5965278399663365</v>
      </c>
      <c r="Y466" s="78">
        <v>98.926453064004363</v>
      </c>
      <c r="Z466" s="77">
        <v>0</v>
      </c>
      <c r="AA466" s="68">
        <v>135.94824104376272</v>
      </c>
      <c r="AB466" s="68">
        <v>80.305852093150605</v>
      </c>
      <c r="AC466" s="78">
        <v>216.25409313691333</v>
      </c>
      <c r="AD466" s="77">
        <v>3461.5384615384619</v>
      </c>
      <c r="AE466" s="68">
        <v>32.298896431336715</v>
      </c>
      <c r="AF466" s="68">
        <v>130.07412840792128</v>
      </c>
      <c r="AG466" s="78">
        <v>3623.9114863777199</v>
      </c>
      <c r="AH466" s="77">
        <v>0</v>
      </c>
      <c r="AI466" s="68">
        <v>0</v>
      </c>
      <c r="AJ466" s="78">
        <v>0</v>
      </c>
      <c r="AK466" s="77">
        <v>0</v>
      </c>
      <c r="AL466" s="68">
        <v>6437.9999999999991</v>
      </c>
      <c r="AM466" s="68">
        <v>0</v>
      </c>
      <c r="AN466" s="78">
        <v>6437.9999999999991</v>
      </c>
      <c r="AO466" s="74">
        <v>22622.586426885144</v>
      </c>
    </row>
    <row r="467" spans="1:41" x14ac:dyDescent="0.25">
      <c r="A467" s="70">
        <v>50</v>
      </c>
      <c r="B467" s="66" t="s">
        <v>55</v>
      </c>
      <c r="C467" s="65">
        <v>481</v>
      </c>
      <c r="D467" s="65" t="s">
        <v>495</v>
      </c>
      <c r="E467" s="65" t="s">
        <v>65</v>
      </c>
      <c r="F467" s="67" t="s">
        <v>52</v>
      </c>
      <c r="G467" s="66" t="s">
        <v>496</v>
      </c>
      <c r="H467" s="66" t="s">
        <v>497</v>
      </c>
      <c r="I467" s="66">
        <v>504600</v>
      </c>
      <c r="J467" s="67">
        <v>3</v>
      </c>
      <c r="K467" s="100">
        <v>2</v>
      </c>
      <c r="L467" s="67" t="s">
        <v>51</v>
      </c>
      <c r="M467" s="82" t="s">
        <v>51</v>
      </c>
      <c r="N467" s="77">
        <v>1017</v>
      </c>
      <c r="O467" s="68">
        <v>0</v>
      </c>
      <c r="P467" s="68">
        <v>759</v>
      </c>
      <c r="Q467" s="78">
        <v>1776</v>
      </c>
      <c r="R467" s="77">
        <v>3508.6333646060853</v>
      </c>
      <c r="S467" s="68">
        <v>25.97072475275462</v>
      </c>
      <c r="T467" s="68">
        <v>139.04422893311192</v>
      </c>
      <c r="U467" s="78">
        <v>3673.6483182919515</v>
      </c>
      <c r="V467" s="77">
        <v>0</v>
      </c>
      <c r="W467" s="68">
        <v>28.298977567211406</v>
      </c>
      <c r="X467" s="68">
        <v>1.3789583519899009</v>
      </c>
      <c r="Y467" s="78">
        <v>29.677935919201307</v>
      </c>
      <c r="Z467" s="77">
        <v>0</v>
      </c>
      <c r="AA467" s="68">
        <v>40.784472313128809</v>
      </c>
      <c r="AB467" s="68">
        <v>24.091755627945183</v>
      </c>
      <c r="AC467" s="78">
        <v>64.876227941073992</v>
      </c>
      <c r="AD467" s="77">
        <v>1038.4615384615386</v>
      </c>
      <c r="AE467" s="68">
        <v>9.6896689294010141</v>
      </c>
      <c r="AF467" s="68">
        <v>39.022238522376384</v>
      </c>
      <c r="AG467" s="78">
        <v>1087.1734459133161</v>
      </c>
      <c r="AH467" s="77">
        <v>0</v>
      </c>
      <c r="AI467" s="68">
        <v>0</v>
      </c>
      <c r="AJ467" s="78">
        <v>0</v>
      </c>
      <c r="AK467" s="77">
        <v>0</v>
      </c>
      <c r="AL467" s="68">
        <v>1931.3999999999999</v>
      </c>
      <c r="AM467" s="68">
        <v>0</v>
      </c>
      <c r="AN467" s="78">
        <v>1931.3999999999999</v>
      </c>
      <c r="AO467" s="74">
        <v>6786.7759280655428</v>
      </c>
    </row>
    <row r="468" spans="1:41" x14ac:dyDescent="0.25">
      <c r="A468" s="70">
        <v>10</v>
      </c>
      <c r="B468" s="66" t="s">
        <v>46</v>
      </c>
      <c r="C468" s="65">
        <v>488</v>
      </c>
      <c r="D468" s="65" t="s">
        <v>498</v>
      </c>
      <c r="E468" s="65">
        <v>1</v>
      </c>
      <c r="F468" s="67" t="s">
        <v>52</v>
      </c>
      <c r="G468" s="66" t="s">
        <v>49</v>
      </c>
      <c r="H468" s="66" t="s">
        <v>50</v>
      </c>
      <c r="I468" s="66">
        <v>108701</v>
      </c>
      <c r="J468" s="67">
        <v>12</v>
      </c>
      <c r="K468" s="100">
        <v>1</v>
      </c>
      <c r="L468" s="67" t="s">
        <v>51</v>
      </c>
      <c r="M468" s="82" t="s">
        <v>51</v>
      </c>
      <c r="N468" s="77">
        <v>6212</v>
      </c>
      <c r="O468" s="68">
        <v>457</v>
      </c>
      <c r="P468" s="68">
        <v>3033</v>
      </c>
      <c r="Q468" s="78">
        <v>9702</v>
      </c>
      <c r="R468" s="77">
        <v>76668.380413081628</v>
      </c>
      <c r="S468" s="68">
        <v>567.49543142167863</v>
      </c>
      <c r="T468" s="68">
        <v>3038.304299795162</v>
      </c>
      <c r="U468" s="78">
        <v>80274.180144298458</v>
      </c>
      <c r="V468" s="77">
        <v>0</v>
      </c>
      <c r="W468" s="68">
        <v>618.37090170514659</v>
      </c>
      <c r="X468" s="68">
        <v>30.132103448211755</v>
      </c>
      <c r="Y468" s="78">
        <v>648.50300515335834</v>
      </c>
      <c r="Z468" s="77">
        <v>0</v>
      </c>
      <c r="AA468" s="68">
        <v>891.19583419363903</v>
      </c>
      <c r="AB468" s="68">
        <v>526.43741689712647</v>
      </c>
      <c r="AC468" s="78">
        <v>1417.6332510907655</v>
      </c>
      <c r="AD468" s="77">
        <v>30214.100252434186</v>
      </c>
      <c r="AE468" s="68">
        <v>211.73236025461406</v>
      </c>
      <c r="AF468" s="68">
        <v>852.68864446868395</v>
      </c>
      <c r="AG468" s="78">
        <v>31278.521257157481</v>
      </c>
      <c r="AH468" s="77">
        <v>0</v>
      </c>
      <c r="AI468" s="68">
        <v>0</v>
      </c>
      <c r="AJ468" s="78">
        <v>0</v>
      </c>
      <c r="AK468" s="77">
        <v>0</v>
      </c>
      <c r="AL468" s="68">
        <v>0</v>
      </c>
      <c r="AM468" s="68">
        <v>42203.7</v>
      </c>
      <c r="AN468" s="78">
        <v>42203.7</v>
      </c>
      <c r="AO468" s="74">
        <v>155822.53765770007</v>
      </c>
    </row>
    <row r="469" spans="1:41" x14ac:dyDescent="0.25">
      <c r="A469" s="70">
        <v>60</v>
      </c>
      <c r="B469" s="66" t="s">
        <v>42</v>
      </c>
      <c r="C469" s="65">
        <v>488</v>
      </c>
      <c r="D469" s="65" t="s">
        <v>498</v>
      </c>
      <c r="E469" s="65">
        <v>1</v>
      </c>
      <c r="F469" s="67" t="s">
        <v>52</v>
      </c>
      <c r="G469" s="66" t="s">
        <v>53</v>
      </c>
      <c r="H469" s="66" t="s">
        <v>54</v>
      </c>
      <c r="I469" s="66">
        <v>601490</v>
      </c>
      <c r="J469" s="67">
        <v>12</v>
      </c>
      <c r="K469" s="100">
        <v>1</v>
      </c>
      <c r="L469" s="67" t="s">
        <v>51</v>
      </c>
      <c r="M469" s="82" t="s">
        <v>51</v>
      </c>
      <c r="N469" s="77">
        <v>469</v>
      </c>
      <c r="O469" s="68">
        <v>34</v>
      </c>
      <c r="P469" s="68">
        <v>229</v>
      </c>
      <c r="Q469" s="78">
        <v>732</v>
      </c>
      <c r="R469" s="77">
        <v>5784.5036551613839</v>
      </c>
      <c r="S469" s="68">
        <v>42.816600268054913</v>
      </c>
      <c r="T469" s="68">
        <v>229.23508013296831</v>
      </c>
      <c r="U469" s="78">
        <v>6056.555335562407</v>
      </c>
      <c r="V469" s="77">
        <v>0</v>
      </c>
      <c r="W469" s="68">
        <v>46.655071124321502</v>
      </c>
      <c r="X469" s="68">
        <v>2.2734178235509179</v>
      </c>
      <c r="Y469" s="78">
        <v>48.928488947872417</v>
      </c>
      <c r="Z469" s="77">
        <v>0</v>
      </c>
      <c r="AA469" s="68">
        <v>67.239265164888039</v>
      </c>
      <c r="AB469" s="68">
        <v>39.7188403595853</v>
      </c>
      <c r="AC469" s="78">
        <v>106.95810552447334</v>
      </c>
      <c r="AD469" s="77">
        <v>2279.6043480500743</v>
      </c>
      <c r="AE469" s="68">
        <v>15.974859586309778</v>
      </c>
      <c r="AF469" s="68">
        <v>64.333960807161063</v>
      </c>
      <c r="AG469" s="78">
        <v>2359.9131684435451</v>
      </c>
      <c r="AH469" s="77">
        <v>0</v>
      </c>
      <c r="AI469" s="68">
        <v>0</v>
      </c>
      <c r="AJ469" s="78">
        <v>0</v>
      </c>
      <c r="AK469" s="77">
        <v>0</v>
      </c>
      <c r="AL469" s="68">
        <v>0</v>
      </c>
      <c r="AM469" s="68">
        <v>3184.2</v>
      </c>
      <c r="AN469" s="78">
        <v>3184.2</v>
      </c>
      <c r="AO469" s="74">
        <v>11756.555098478297</v>
      </c>
    </row>
    <row r="470" spans="1:41" x14ac:dyDescent="0.25">
      <c r="A470" s="70">
        <v>10</v>
      </c>
      <c r="B470" s="67" t="s">
        <v>46</v>
      </c>
      <c r="C470" s="65">
        <v>488</v>
      </c>
      <c r="D470" s="65" t="s">
        <v>498</v>
      </c>
      <c r="E470" s="65">
        <v>2</v>
      </c>
      <c r="F470" s="67" t="s">
        <v>52</v>
      </c>
      <c r="G470" s="66" t="s">
        <v>49</v>
      </c>
      <c r="H470" s="66" t="s">
        <v>50</v>
      </c>
      <c r="I470" s="66">
        <v>108701</v>
      </c>
      <c r="J470" s="67">
        <v>12</v>
      </c>
      <c r="K470" s="100">
        <v>1</v>
      </c>
      <c r="L470" s="67" t="s">
        <v>51</v>
      </c>
      <c r="M470" s="82" t="s">
        <v>51</v>
      </c>
      <c r="N470" s="77">
        <v>5866</v>
      </c>
      <c r="O470" s="68">
        <v>3118</v>
      </c>
      <c r="P470" s="68">
        <v>2864</v>
      </c>
      <c r="Q470" s="78">
        <v>11848</v>
      </c>
      <c r="R470" s="77">
        <v>93626.775008677709</v>
      </c>
      <c r="S470" s="68">
        <v>693.0206010599926</v>
      </c>
      <c r="T470" s="68">
        <v>3710.3514063052025</v>
      </c>
      <c r="U470" s="78">
        <v>98030.147016042902</v>
      </c>
      <c r="V470" s="77">
        <v>0</v>
      </c>
      <c r="W470" s="68">
        <v>755.14929328000164</v>
      </c>
      <c r="X470" s="68">
        <v>36.797068816162941</v>
      </c>
      <c r="Y470" s="78">
        <v>791.94636209616453</v>
      </c>
      <c r="Z470" s="77">
        <v>0</v>
      </c>
      <c r="AA470" s="68">
        <v>1088.320783707095</v>
      </c>
      <c r="AB470" s="68">
        <v>642.88090243219483</v>
      </c>
      <c r="AC470" s="78">
        <v>1731.2016861392899</v>
      </c>
      <c r="AD470" s="77">
        <v>36897.202617072791</v>
      </c>
      <c r="AE470" s="68">
        <v>258.56576008005226</v>
      </c>
      <c r="AF470" s="68">
        <v>1041.2961306601699</v>
      </c>
      <c r="AG470" s="78">
        <v>38197.064507813018</v>
      </c>
      <c r="AH470" s="77">
        <v>0</v>
      </c>
      <c r="AI470" s="68">
        <v>0</v>
      </c>
      <c r="AJ470" s="78">
        <v>0</v>
      </c>
      <c r="AK470" s="77">
        <v>0</v>
      </c>
      <c r="AL470" s="68">
        <v>0</v>
      </c>
      <c r="AM470" s="68">
        <v>51538.799999999996</v>
      </c>
      <c r="AN470" s="78">
        <v>51538.799999999996</v>
      </c>
      <c r="AO470" s="74">
        <v>190289.15957209136</v>
      </c>
    </row>
    <row r="471" spans="1:41" x14ac:dyDescent="0.25">
      <c r="A471" s="70">
        <v>15</v>
      </c>
      <c r="B471" s="67" t="s">
        <v>61</v>
      </c>
      <c r="C471" s="65">
        <v>488</v>
      </c>
      <c r="D471" s="65" t="s">
        <v>498</v>
      </c>
      <c r="E471" s="65">
        <v>3</v>
      </c>
      <c r="F471" s="67" t="s">
        <v>52</v>
      </c>
      <c r="G471" s="66" t="s">
        <v>499</v>
      </c>
      <c r="H471" s="66" t="s">
        <v>500</v>
      </c>
      <c r="I471" s="66">
        <v>152100</v>
      </c>
      <c r="J471" s="67">
        <v>12</v>
      </c>
      <c r="K471" s="100">
        <v>1</v>
      </c>
      <c r="L471" s="67" t="s">
        <v>51</v>
      </c>
      <c r="M471" s="82" t="s">
        <v>51</v>
      </c>
      <c r="N471" s="77">
        <v>2859</v>
      </c>
      <c r="O471" s="68">
        <v>640</v>
      </c>
      <c r="P471" s="68">
        <v>1396</v>
      </c>
      <c r="Q471" s="78">
        <v>4895</v>
      </c>
      <c r="R471" s="77">
        <v>38681.892612042313</v>
      </c>
      <c r="S471" s="68">
        <v>286.32139113678795</v>
      </c>
      <c r="T471" s="68">
        <v>1532.9313077197812</v>
      </c>
      <c r="U471" s="78">
        <v>40501.145310898879</v>
      </c>
      <c r="V471" s="77">
        <v>0</v>
      </c>
      <c r="W471" s="68">
        <v>311.98985403490951</v>
      </c>
      <c r="X471" s="68">
        <v>15.202705254483256</v>
      </c>
      <c r="Y471" s="78">
        <v>327.19255928939276</v>
      </c>
      <c r="Z471" s="77">
        <v>0</v>
      </c>
      <c r="AA471" s="68">
        <v>449.63962156028271</v>
      </c>
      <c r="AB471" s="68">
        <v>265.60617972700828</v>
      </c>
      <c r="AC471" s="78">
        <v>715.24580128729099</v>
      </c>
      <c r="AD471" s="77">
        <v>15244.075524187316</v>
      </c>
      <c r="AE471" s="68">
        <v>106.82641758877919</v>
      </c>
      <c r="AF471" s="68">
        <v>430.21139091673967</v>
      </c>
      <c r="AG471" s="78">
        <v>15781.113332692836</v>
      </c>
      <c r="AH471" s="77">
        <v>0</v>
      </c>
      <c r="AI471" s="68">
        <v>0</v>
      </c>
      <c r="AJ471" s="78">
        <v>0</v>
      </c>
      <c r="AK471" s="77">
        <v>0</v>
      </c>
      <c r="AL471" s="68">
        <v>0</v>
      </c>
      <c r="AM471" s="68">
        <v>21293.25</v>
      </c>
      <c r="AN471" s="78">
        <v>21293.25</v>
      </c>
      <c r="AO471" s="74">
        <v>78617.947004168396</v>
      </c>
    </row>
    <row r="472" spans="1:41" x14ac:dyDescent="0.25">
      <c r="A472" s="70">
        <v>15</v>
      </c>
      <c r="B472" s="67" t="s">
        <v>61</v>
      </c>
      <c r="C472" s="65">
        <v>488</v>
      </c>
      <c r="D472" s="65" t="s">
        <v>498</v>
      </c>
      <c r="E472" s="65">
        <v>3</v>
      </c>
      <c r="F472" s="67" t="s">
        <v>52</v>
      </c>
      <c r="G472" s="66" t="s">
        <v>70</v>
      </c>
      <c r="H472" s="66" t="s">
        <v>71</v>
      </c>
      <c r="I472" s="66" t="s">
        <v>72</v>
      </c>
      <c r="J472" s="67">
        <v>12</v>
      </c>
      <c r="K472" s="100">
        <v>1</v>
      </c>
      <c r="L472" s="67" t="s">
        <v>51</v>
      </c>
      <c r="M472" s="82" t="s">
        <v>51</v>
      </c>
      <c r="N472" s="77">
        <v>2174</v>
      </c>
      <c r="O472" s="68">
        <v>487</v>
      </c>
      <c r="P472" s="68">
        <v>1061</v>
      </c>
      <c r="Q472" s="78">
        <v>3722</v>
      </c>
      <c r="R472" s="77">
        <v>29412.462574468129</v>
      </c>
      <c r="S472" s="68">
        <v>217.70954398592949</v>
      </c>
      <c r="T472" s="68">
        <v>1165.5914866870328</v>
      </c>
      <c r="U472" s="78">
        <v>30795.763605141092</v>
      </c>
      <c r="V472" s="77">
        <v>0</v>
      </c>
      <c r="W472" s="68">
        <v>237.22701465126318</v>
      </c>
      <c r="X472" s="68">
        <v>11.55964636510453</v>
      </c>
      <c r="Y472" s="78">
        <v>248.7866610163677</v>
      </c>
      <c r="Z472" s="77">
        <v>0</v>
      </c>
      <c r="AA472" s="68">
        <v>341.8914548411384</v>
      </c>
      <c r="AB472" s="68">
        <v>201.95836587209902</v>
      </c>
      <c r="AC472" s="78">
        <v>543.84982071323748</v>
      </c>
      <c r="AD472" s="77">
        <v>11591.102982844777</v>
      </c>
      <c r="AE472" s="68">
        <v>81.227359809077868</v>
      </c>
      <c r="AF472" s="68">
        <v>327.11885536100203</v>
      </c>
      <c r="AG472" s="78">
        <v>11999.449198014858</v>
      </c>
      <c r="AH472" s="77">
        <v>0</v>
      </c>
      <c r="AI472" s="68">
        <v>0</v>
      </c>
      <c r="AJ472" s="78">
        <v>0</v>
      </c>
      <c r="AK472" s="77">
        <v>0</v>
      </c>
      <c r="AL472" s="68">
        <v>0</v>
      </c>
      <c r="AM472" s="68">
        <v>16190.699999999999</v>
      </c>
      <c r="AN472" s="78">
        <v>16190.699999999999</v>
      </c>
      <c r="AO472" s="74">
        <v>59778.54928488555</v>
      </c>
    </row>
    <row r="473" spans="1:41" x14ac:dyDescent="0.25">
      <c r="A473" s="70">
        <v>10</v>
      </c>
      <c r="B473" s="66" t="s">
        <v>46</v>
      </c>
      <c r="C473" s="65">
        <v>488</v>
      </c>
      <c r="D473" s="65" t="s">
        <v>498</v>
      </c>
      <c r="E473" s="65">
        <v>3</v>
      </c>
      <c r="F473" s="67" t="s">
        <v>52</v>
      </c>
      <c r="G473" s="66" t="s">
        <v>49</v>
      </c>
      <c r="H473" s="66" t="s">
        <v>50</v>
      </c>
      <c r="I473" s="66">
        <v>108701</v>
      </c>
      <c r="J473" s="67">
        <v>12</v>
      </c>
      <c r="K473" s="100">
        <v>1</v>
      </c>
      <c r="L473" s="67" t="s">
        <v>51</v>
      </c>
      <c r="M473" s="82" t="s">
        <v>51</v>
      </c>
      <c r="N473" s="77">
        <v>2316</v>
      </c>
      <c r="O473" s="68">
        <v>519</v>
      </c>
      <c r="P473" s="68">
        <v>1131</v>
      </c>
      <c r="Q473" s="78">
        <v>3966</v>
      </c>
      <c r="R473" s="77">
        <v>31340.630459521926</v>
      </c>
      <c r="S473" s="68">
        <v>231.98174407528114</v>
      </c>
      <c r="T473" s="68">
        <v>1242.0031800646889</v>
      </c>
      <c r="U473" s="78">
        <v>32814.615383661898</v>
      </c>
      <c r="V473" s="77">
        <v>0</v>
      </c>
      <c r="W473" s="68">
        <v>252.77870502603702</v>
      </c>
      <c r="X473" s="68">
        <v>12.317452306288169</v>
      </c>
      <c r="Y473" s="78">
        <v>265.09615733232516</v>
      </c>
      <c r="Z473" s="77">
        <v>0</v>
      </c>
      <c r="AA473" s="68">
        <v>364.30454322943439</v>
      </c>
      <c r="AB473" s="68">
        <v>215.19797932529411</v>
      </c>
      <c r="AC473" s="78">
        <v>579.50252255472856</v>
      </c>
      <c r="AD473" s="77">
        <v>12350.97109886147</v>
      </c>
      <c r="AE473" s="68">
        <v>86.55231300451446</v>
      </c>
      <c r="AF473" s="68">
        <v>348.56350896338904</v>
      </c>
      <c r="AG473" s="78">
        <v>12786.086920829373</v>
      </c>
      <c r="AH473" s="77">
        <v>0</v>
      </c>
      <c r="AI473" s="68">
        <v>0</v>
      </c>
      <c r="AJ473" s="78">
        <v>0</v>
      </c>
      <c r="AK473" s="77">
        <v>0</v>
      </c>
      <c r="AL473" s="68">
        <v>0</v>
      </c>
      <c r="AM473" s="68">
        <v>17252.099999999999</v>
      </c>
      <c r="AN473" s="78">
        <v>17252.099999999999</v>
      </c>
      <c r="AO473" s="74">
        <v>63697.400984378328</v>
      </c>
    </row>
    <row r="474" spans="1:41" x14ac:dyDescent="0.25">
      <c r="A474" s="70">
        <v>78</v>
      </c>
      <c r="B474" s="66" t="s">
        <v>66</v>
      </c>
      <c r="C474" s="65">
        <v>488</v>
      </c>
      <c r="D474" s="65" t="s">
        <v>498</v>
      </c>
      <c r="E474" s="65" t="s">
        <v>65</v>
      </c>
      <c r="F474" s="67" t="s">
        <v>52</v>
      </c>
      <c r="G474" s="66" t="s">
        <v>67</v>
      </c>
      <c r="H474" s="66" t="s">
        <v>68</v>
      </c>
      <c r="I474" s="66">
        <v>709000</v>
      </c>
      <c r="J474" s="67">
        <v>12</v>
      </c>
      <c r="K474" s="100">
        <v>1</v>
      </c>
      <c r="L474" s="67" t="s">
        <v>51</v>
      </c>
      <c r="M474" s="82" t="s">
        <v>51</v>
      </c>
      <c r="N474" s="77">
        <v>2592</v>
      </c>
      <c r="O474" s="68">
        <v>100</v>
      </c>
      <c r="P474" s="68">
        <v>1265</v>
      </c>
      <c r="Q474" s="78">
        <v>3957</v>
      </c>
      <c r="R474" s="77">
        <v>31269.509512942073</v>
      </c>
      <c r="S474" s="68">
        <v>231.455310465428</v>
      </c>
      <c r="T474" s="68">
        <v>1239.1847159646934</v>
      </c>
      <c r="U474" s="78">
        <v>32740.149539372196</v>
      </c>
      <c r="V474" s="77">
        <v>0</v>
      </c>
      <c r="W474" s="68">
        <v>252.20507710237734</v>
      </c>
      <c r="X474" s="68">
        <v>12.289500447801887</v>
      </c>
      <c r="Y474" s="78">
        <v>264.49457755017926</v>
      </c>
      <c r="Z474" s="77">
        <v>0</v>
      </c>
      <c r="AA474" s="68">
        <v>363.47783095281693</v>
      </c>
      <c r="AB474" s="68">
        <v>214.70963292743036</v>
      </c>
      <c r="AC474" s="78">
        <v>578.18746388024726</v>
      </c>
      <c r="AD474" s="77">
        <v>12322.943176549379</v>
      </c>
      <c r="AE474" s="68">
        <v>86.355900796486068</v>
      </c>
      <c r="AF474" s="68">
        <v>347.77251764198951</v>
      </c>
      <c r="AG474" s="78">
        <v>12757.071594987856</v>
      </c>
      <c r="AH474" s="77">
        <v>0</v>
      </c>
      <c r="AI474" s="68">
        <v>0</v>
      </c>
      <c r="AJ474" s="78">
        <v>0</v>
      </c>
      <c r="AK474" s="77">
        <v>0</v>
      </c>
      <c r="AL474" s="68">
        <v>0</v>
      </c>
      <c r="AM474" s="68">
        <v>17212.949999999997</v>
      </c>
      <c r="AN474" s="78">
        <v>17212.949999999997</v>
      </c>
      <c r="AO474" s="74">
        <v>63552.853175790471</v>
      </c>
    </row>
    <row r="475" spans="1:41" x14ac:dyDescent="0.25">
      <c r="A475" s="70">
        <v>60</v>
      </c>
      <c r="B475" s="67" t="s">
        <v>42</v>
      </c>
      <c r="C475" s="65">
        <v>490</v>
      </c>
      <c r="D475" s="65" t="s">
        <v>501</v>
      </c>
      <c r="E475" s="65">
        <v>1</v>
      </c>
      <c r="F475" s="67" t="s">
        <v>52</v>
      </c>
      <c r="G475" s="66" t="s">
        <v>502</v>
      </c>
      <c r="H475" s="66" t="s">
        <v>503</v>
      </c>
      <c r="I475" s="66">
        <v>601390</v>
      </c>
      <c r="J475" s="67">
        <v>12</v>
      </c>
      <c r="K475" s="100">
        <v>1</v>
      </c>
      <c r="L475" s="67" t="s">
        <v>41</v>
      </c>
      <c r="M475" s="82" t="s">
        <v>41</v>
      </c>
      <c r="N475" s="77">
        <v>2440</v>
      </c>
      <c r="O475" s="68">
        <v>80</v>
      </c>
      <c r="P475" s="68">
        <v>97</v>
      </c>
      <c r="Q475" s="78">
        <v>2617</v>
      </c>
      <c r="R475" s="77">
        <v>0</v>
      </c>
      <c r="S475" s="68">
        <v>153.07519522062802</v>
      </c>
      <c r="T475" s="68">
        <v>819.54672774313951</v>
      </c>
      <c r="U475" s="78">
        <v>972.62192296376747</v>
      </c>
      <c r="V475" s="77">
        <v>24691.983533138875</v>
      </c>
      <c r="W475" s="68">
        <v>166.79825291304562</v>
      </c>
      <c r="X475" s="68">
        <v>8.1277792953999342</v>
      </c>
      <c r="Y475" s="78">
        <v>24866.90956534732</v>
      </c>
      <c r="Z475" s="77">
        <v>0</v>
      </c>
      <c r="AA475" s="68">
        <v>240.38955865643717</v>
      </c>
      <c r="AB475" s="68">
        <v>142.00028035660483</v>
      </c>
      <c r="AC475" s="78">
        <v>382.38983901304198</v>
      </c>
      <c r="AD475" s="77">
        <v>2694.0591212330341</v>
      </c>
      <c r="AE475" s="68">
        <v>57.112305378924447</v>
      </c>
      <c r="AF475" s="68">
        <v>230.00269867806082</v>
      </c>
      <c r="AG475" s="78">
        <v>2981.1741252900192</v>
      </c>
      <c r="AH475" s="77">
        <v>1354.3878036576948</v>
      </c>
      <c r="AI475" s="68">
        <v>0</v>
      </c>
      <c r="AJ475" s="78">
        <v>1354.3878036576948</v>
      </c>
      <c r="AK475" s="77">
        <v>0</v>
      </c>
      <c r="AL475" s="68">
        <v>0</v>
      </c>
      <c r="AM475" s="68">
        <v>0</v>
      </c>
      <c r="AN475" s="78">
        <v>0</v>
      </c>
      <c r="AO475" s="74">
        <v>30557.483256271844</v>
      </c>
    </row>
    <row r="476" spans="1:41" x14ac:dyDescent="0.25">
      <c r="A476" s="70">
        <v>60</v>
      </c>
      <c r="B476" s="66" t="s">
        <v>42</v>
      </c>
      <c r="C476" s="65">
        <v>490</v>
      </c>
      <c r="D476" s="65" t="s">
        <v>501</v>
      </c>
      <c r="E476" s="65">
        <v>1</v>
      </c>
      <c r="F476" s="67" t="s">
        <v>64</v>
      </c>
      <c r="G476" s="66" t="s">
        <v>502</v>
      </c>
      <c r="H476" s="66" t="s">
        <v>503</v>
      </c>
      <c r="I476" s="66">
        <v>601390</v>
      </c>
      <c r="J476" s="67">
        <v>12</v>
      </c>
      <c r="K476" s="100">
        <v>1</v>
      </c>
      <c r="L476" s="67" t="s">
        <v>41</v>
      </c>
      <c r="M476" s="82" t="s">
        <v>41</v>
      </c>
      <c r="N476" s="77">
        <v>5493</v>
      </c>
      <c r="O476" s="68">
        <v>180</v>
      </c>
      <c r="P476" s="68">
        <v>219</v>
      </c>
      <c r="Q476" s="78">
        <v>5892</v>
      </c>
      <c r="R476" s="77">
        <v>0</v>
      </c>
      <c r="S476" s="68">
        <v>344.63853658385182</v>
      </c>
      <c r="T476" s="68">
        <v>1845.1544974637284</v>
      </c>
      <c r="U476" s="78">
        <v>2189.79303404758</v>
      </c>
      <c r="V476" s="77">
        <v>55592.345042894245</v>
      </c>
      <c r="W476" s="68">
        <v>375.53508068921082</v>
      </c>
      <c r="X476" s="68">
        <v>18.299150022352467</v>
      </c>
      <c r="Y476" s="78">
        <v>55986.179273605805</v>
      </c>
      <c r="Z476" s="77">
        <v>0</v>
      </c>
      <c r="AA476" s="68">
        <v>541.22097042557425</v>
      </c>
      <c r="AB476" s="68">
        <v>319.70410846813741</v>
      </c>
      <c r="AC476" s="78">
        <v>860.92507889371166</v>
      </c>
      <c r="AD476" s="77">
        <v>6065.4934437543134</v>
      </c>
      <c r="AE476" s="68">
        <v>128.58452552259183</v>
      </c>
      <c r="AF476" s="68">
        <v>517.83565174288663</v>
      </c>
      <c r="AG476" s="78">
        <v>6711.9136210197921</v>
      </c>
      <c r="AH476" s="77">
        <v>3049.3133126293992</v>
      </c>
      <c r="AI476" s="68">
        <v>0</v>
      </c>
      <c r="AJ476" s="78">
        <v>3049.3133126293992</v>
      </c>
      <c r="AK476" s="77">
        <v>0</v>
      </c>
      <c r="AL476" s="68">
        <v>0</v>
      </c>
      <c r="AM476" s="68">
        <v>0</v>
      </c>
      <c r="AN476" s="78">
        <v>0</v>
      </c>
      <c r="AO476" s="74">
        <v>68798.124320196293</v>
      </c>
    </row>
    <row r="477" spans="1:41" x14ac:dyDescent="0.25">
      <c r="A477" s="70">
        <v>60</v>
      </c>
      <c r="B477" s="67" t="s">
        <v>42</v>
      </c>
      <c r="C477" s="65">
        <v>490</v>
      </c>
      <c r="D477" s="65" t="s">
        <v>501</v>
      </c>
      <c r="E477" s="65">
        <v>1</v>
      </c>
      <c r="F477" s="67" t="s">
        <v>52</v>
      </c>
      <c r="G477" s="67" t="s">
        <v>299</v>
      </c>
      <c r="H477" s="66" t="s">
        <v>300</v>
      </c>
      <c r="I477" s="66">
        <v>601040</v>
      </c>
      <c r="J477" s="67">
        <v>12</v>
      </c>
      <c r="K477" s="100">
        <v>1</v>
      </c>
      <c r="L477" s="67" t="s">
        <v>41</v>
      </c>
      <c r="M477" s="82" t="s">
        <v>41</v>
      </c>
      <c r="N477" s="77">
        <v>2514</v>
      </c>
      <c r="O477" s="68">
        <v>82</v>
      </c>
      <c r="P477" s="68">
        <v>100</v>
      </c>
      <c r="Q477" s="78">
        <v>2696</v>
      </c>
      <c r="R477" s="77">
        <v>0</v>
      </c>
      <c r="S477" s="68">
        <v>157.6961124626722</v>
      </c>
      <c r="T477" s="68">
        <v>844.28657928754455</v>
      </c>
      <c r="U477" s="78">
        <v>1001.9826917502168</v>
      </c>
      <c r="V477" s="77">
        <v>25437.366299328391</v>
      </c>
      <c r="W477" s="68">
        <v>171.83343135405846</v>
      </c>
      <c r="X477" s="68">
        <v>8.3731344976684081</v>
      </c>
      <c r="Y477" s="78">
        <v>25617.572865180118</v>
      </c>
      <c r="Z477" s="77">
        <v>0</v>
      </c>
      <c r="AA477" s="68">
        <v>247.64625530674616</v>
      </c>
      <c r="AB477" s="68">
        <v>146.28687651563109</v>
      </c>
      <c r="AC477" s="78">
        <v>393.93313182237728</v>
      </c>
      <c r="AD477" s="77">
        <v>2775.3853232114102</v>
      </c>
      <c r="AE477" s="68">
        <v>58.836368093840399</v>
      </c>
      <c r="AF477" s="68">
        <v>236.94584472145661</v>
      </c>
      <c r="AG477" s="78">
        <v>3071.1675360267072</v>
      </c>
      <c r="AH477" s="77">
        <v>1395.2730296756383</v>
      </c>
      <c r="AI477" s="68">
        <v>0</v>
      </c>
      <c r="AJ477" s="78">
        <v>1395.2730296756383</v>
      </c>
      <c r="AK477" s="77">
        <v>0</v>
      </c>
      <c r="AL477" s="68">
        <v>0</v>
      </c>
      <c r="AM477" s="68">
        <v>0</v>
      </c>
      <c r="AN477" s="78">
        <v>0</v>
      </c>
      <c r="AO477" s="74">
        <v>31479.929254455059</v>
      </c>
    </row>
    <row r="478" spans="1:41" x14ac:dyDescent="0.25">
      <c r="A478" s="70">
        <v>60</v>
      </c>
      <c r="B478" s="67" t="s">
        <v>42</v>
      </c>
      <c r="C478" s="65">
        <v>490</v>
      </c>
      <c r="D478" s="65" t="s">
        <v>501</v>
      </c>
      <c r="E478" s="65">
        <v>1</v>
      </c>
      <c r="F478" s="67" t="s">
        <v>64</v>
      </c>
      <c r="G478" s="67" t="s">
        <v>299</v>
      </c>
      <c r="H478" s="66" t="s">
        <v>300</v>
      </c>
      <c r="I478" s="66">
        <v>601040</v>
      </c>
      <c r="J478" s="67">
        <v>12</v>
      </c>
      <c r="K478" s="100">
        <v>1</v>
      </c>
      <c r="L478" s="67" t="s">
        <v>41</v>
      </c>
      <c r="M478" s="82" t="s">
        <v>41</v>
      </c>
      <c r="N478" s="77">
        <v>5766</v>
      </c>
      <c r="O478" s="68">
        <v>188</v>
      </c>
      <c r="P478" s="68">
        <v>229</v>
      </c>
      <c r="Q478" s="78">
        <v>6183</v>
      </c>
      <c r="R478" s="77">
        <v>0</v>
      </c>
      <c r="S478" s="68">
        <v>361.65988996910323</v>
      </c>
      <c r="T478" s="68">
        <v>1936.2848366969167</v>
      </c>
      <c r="U478" s="78">
        <v>2297.94472666602</v>
      </c>
      <c r="V478" s="77">
        <v>58337.995485440442</v>
      </c>
      <c r="W478" s="68">
        <v>394.08238355420752</v>
      </c>
      <c r="X478" s="68">
        <v>19.202926780075579</v>
      </c>
      <c r="Y478" s="78">
        <v>58751.280795774728</v>
      </c>
      <c r="Z478" s="77">
        <v>0</v>
      </c>
      <c r="AA478" s="68">
        <v>567.95133403620605</v>
      </c>
      <c r="AB478" s="68">
        <v>335.4939753323988</v>
      </c>
      <c r="AC478" s="78">
        <v>903.44530936860485</v>
      </c>
      <c r="AD478" s="77">
        <v>6365.0621118012423</v>
      </c>
      <c r="AE478" s="68">
        <v>134.93518691551009</v>
      </c>
      <c r="AF478" s="68">
        <v>543.41103780147114</v>
      </c>
      <c r="AG478" s="78">
        <v>7043.4083365182232</v>
      </c>
      <c r="AH478" s="77">
        <v>3199.9158540372669</v>
      </c>
      <c r="AI478" s="68">
        <v>0</v>
      </c>
      <c r="AJ478" s="78">
        <v>3199.9158540372669</v>
      </c>
      <c r="AK478" s="77">
        <v>0</v>
      </c>
      <c r="AL478" s="68">
        <v>0</v>
      </c>
      <c r="AM478" s="68">
        <v>0</v>
      </c>
      <c r="AN478" s="78">
        <v>0</v>
      </c>
      <c r="AO478" s="74">
        <v>72195.995022364834</v>
      </c>
    </row>
    <row r="479" spans="1:41" x14ac:dyDescent="0.25">
      <c r="A479" s="70">
        <v>78</v>
      </c>
      <c r="B479" s="67" t="s">
        <v>66</v>
      </c>
      <c r="C479" s="65">
        <v>491</v>
      </c>
      <c r="D479" s="65" t="s">
        <v>504</v>
      </c>
      <c r="E479" s="65">
        <v>1</v>
      </c>
      <c r="F479" s="67" t="s">
        <v>37</v>
      </c>
      <c r="G479" s="67" t="s">
        <v>249</v>
      </c>
      <c r="H479" s="66" t="s">
        <v>250</v>
      </c>
      <c r="I479" s="66">
        <v>904100</v>
      </c>
      <c r="J479" s="67">
        <v>12</v>
      </c>
      <c r="K479" s="100">
        <v>2</v>
      </c>
      <c r="L479" s="67" t="s">
        <v>41</v>
      </c>
      <c r="M479" s="82" t="s">
        <v>41</v>
      </c>
      <c r="N479" s="77">
        <v>173</v>
      </c>
      <c r="O479" s="68">
        <v>0</v>
      </c>
      <c r="P479" s="68">
        <v>0</v>
      </c>
      <c r="Q479" s="78">
        <v>173</v>
      </c>
      <c r="R479" s="77">
        <v>0</v>
      </c>
      <c r="S479" s="68">
        <v>10.119223833843579</v>
      </c>
      <c r="T479" s="68">
        <v>54.177143255469289</v>
      </c>
      <c r="U479" s="78">
        <v>64.296367089312866</v>
      </c>
      <c r="V479" s="77">
        <v>0</v>
      </c>
      <c r="W479" s="68">
        <v>11.026403421458498</v>
      </c>
      <c r="X479" s="68">
        <v>0.53729683534741635</v>
      </c>
      <c r="Y479" s="78">
        <v>11.563700256805914</v>
      </c>
      <c r="Z479" s="77">
        <v>0</v>
      </c>
      <c r="AA479" s="68">
        <v>15.89124709498037</v>
      </c>
      <c r="AB479" s="68">
        <v>9.3871029811588205</v>
      </c>
      <c r="AC479" s="78">
        <v>25.278350076139191</v>
      </c>
      <c r="AD479" s="77">
        <v>0</v>
      </c>
      <c r="AE479" s="68">
        <v>3.7754791098792237</v>
      </c>
      <c r="AF479" s="68">
        <v>15.204610955790798</v>
      </c>
      <c r="AG479" s="78">
        <v>18.980090065670023</v>
      </c>
      <c r="AH479" s="77">
        <v>0</v>
      </c>
      <c r="AI479" s="68">
        <v>0</v>
      </c>
      <c r="AJ479" s="78">
        <v>0</v>
      </c>
      <c r="AK479" s="77">
        <v>0</v>
      </c>
      <c r="AL479" s="68">
        <v>0</v>
      </c>
      <c r="AM479" s="68">
        <v>0</v>
      </c>
      <c r="AN479" s="78">
        <v>0</v>
      </c>
      <c r="AO479" s="74">
        <v>120.118507487928</v>
      </c>
    </row>
    <row r="480" spans="1:41" x14ac:dyDescent="0.25">
      <c r="A480" s="70" t="s">
        <v>78</v>
      </c>
      <c r="B480" s="66" t="s">
        <v>78</v>
      </c>
      <c r="C480" s="65">
        <v>492</v>
      </c>
      <c r="D480" s="65" t="s">
        <v>505</v>
      </c>
      <c r="E480" s="65">
        <v>1</v>
      </c>
      <c r="F480" s="67" t="s">
        <v>37</v>
      </c>
      <c r="G480" s="67" t="s">
        <v>78</v>
      </c>
      <c r="H480" s="66" t="s">
        <v>79</v>
      </c>
      <c r="I480" s="66" t="s">
        <v>40</v>
      </c>
      <c r="J480" s="67">
        <v>12</v>
      </c>
      <c r="K480" s="100">
        <v>2</v>
      </c>
      <c r="L480" s="67" t="s">
        <v>41</v>
      </c>
      <c r="M480" s="82" t="s">
        <v>41</v>
      </c>
      <c r="N480" s="77">
        <v>556</v>
      </c>
      <c r="O480" s="68">
        <v>0</v>
      </c>
      <c r="P480" s="68">
        <v>0</v>
      </c>
      <c r="Q480" s="78">
        <v>556</v>
      </c>
      <c r="R480" s="77">
        <v>0</v>
      </c>
      <c r="S480" s="68">
        <v>32.52189856426029</v>
      </c>
      <c r="T480" s="68">
        <v>-32.52189856426029</v>
      </c>
      <c r="U480" s="78">
        <v>0</v>
      </c>
      <c r="V480" s="77">
        <v>0</v>
      </c>
      <c r="W480" s="68">
        <v>35.437458394976446</v>
      </c>
      <c r="X480" s="68">
        <v>-35.437458394976446</v>
      </c>
      <c r="Y480" s="78">
        <v>0</v>
      </c>
      <c r="Z480" s="77">
        <v>0</v>
      </c>
      <c r="AA480" s="68">
        <v>51.072447311035177</v>
      </c>
      <c r="AB480" s="68">
        <v>-51.072447311035177</v>
      </c>
      <c r="AC480" s="78">
        <v>0</v>
      </c>
      <c r="AD480" s="77">
        <v>0</v>
      </c>
      <c r="AE480" s="68">
        <v>12.133909740421089</v>
      </c>
      <c r="AF480" s="68">
        <v>-12.133909740421089</v>
      </c>
      <c r="AG480" s="78">
        <v>0</v>
      </c>
      <c r="AH480" s="77">
        <v>0</v>
      </c>
      <c r="AI480" s="68">
        <v>0</v>
      </c>
      <c r="AJ480" s="78">
        <v>0</v>
      </c>
      <c r="AK480" s="77">
        <v>0</v>
      </c>
      <c r="AL480" s="68">
        <v>0</v>
      </c>
      <c r="AM480" s="68">
        <v>0</v>
      </c>
      <c r="AN480" s="78">
        <v>0</v>
      </c>
      <c r="AO480" s="74">
        <v>0</v>
      </c>
    </row>
    <row r="481" spans="1:41" x14ac:dyDescent="0.25">
      <c r="A481" s="70">
        <v>60</v>
      </c>
      <c r="B481" s="66" t="s">
        <v>42</v>
      </c>
      <c r="C481" s="65">
        <v>493</v>
      </c>
      <c r="D481" s="65" t="s">
        <v>506</v>
      </c>
      <c r="E481" s="65">
        <v>1</v>
      </c>
      <c r="F481" s="67" t="s">
        <v>64</v>
      </c>
      <c r="G481" s="66" t="s">
        <v>264</v>
      </c>
      <c r="H481" s="66" t="s">
        <v>265</v>
      </c>
      <c r="I481" s="66">
        <v>601633</v>
      </c>
      <c r="J481" s="67">
        <v>12</v>
      </c>
      <c r="K481" s="100">
        <v>2</v>
      </c>
      <c r="L481" s="67" t="s">
        <v>41</v>
      </c>
      <c r="M481" s="82" t="s">
        <v>41</v>
      </c>
      <c r="N481" s="77">
        <v>433</v>
      </c>
      <c r="O481" s="68">
        <v>0</v>
      </c>
      <c r="P481" s="68">
        <v>0</v>
      </c>
      <c r="Q481" s="78">
        <v>433</v>
      </c>
      <c r="R481" s="77">
        <v>0</v>
      </c>
      <c r="S481" s="68">
        <v>25.327305896267458</v>
      </c>
      <c r="T481" s="68">
        <v>135.59943947756184</v>
      </c>
      <c r="U481" s="78">
        <v>160.92674537382931</v>
      </c>
      <c r="V481" s="77">
        <v>0</v>
      </c>
      <c r="W481" s="68">
        <v>27.597876771627341</v>
      </c>
      <c r="X481" s="68">
        <v>1.3447949693955565</v>
      </c>
      <c r="Y481" s="78">
        <v>28.942671741022899</v>
      </c>
      <c r="Z481" s="77">
        <v>0</v>
      </c>
      <c r="AA481" s="68">
        <v>39.774046197263011</v>
      </c>
      <c r="AB481" s="68">
        <v>23.494887808333928</v>
      </c>
      <c r="AC481" s="78">
        <v>63.26893400559694</v>
      </c>
      <c r="AD481" s="77">
        <v>0</v>
      </c>
      <c r="AE481" s="68">
        <v>9.449609564032972</v>
      </c>
      <c r="AF481" s="68">
        <v>38.055471351776973</v>
      </c>
      <c r="AG481" s="78">
        <v>47.505080915809941</v>
      </c>
      <c r="AH481" s="77">
        <v>0</v>
      </c>
      <c r="AI481" s="68">
        <v>0</v>
      </c>
      <c r="AJ481" s="78">
        <v>0</v>
      </c>
      <c r="AK481" s="77">
        <v>0</v>
      </c>
      <c r="AL481" s="68">
        <v>0</v>
      </c>
      <c r="AM481" s="68">
        <v>0</v>
      </c>
      <c r="AN481" s="78">
        <v>0</v>
      </c>
      <c r="AO481" s="74">
        <v>300.64343203625913</v>
      </c>
    </row>
    <row r="482" spans="1:41" x14ac:dyDescent="0.25">
      <c r="A482" s="70">
        <v>60</v>
      </c>
      <c r="B482" s="67" t="s">
        <v>42</v>
      </c>
      <c r="C482" s="65">
        <v>494</v>
      </c>
      <c r="D482" s="65" t="s">
        <v>507</v>
      </c>
      <c r="E482" s="65">
        <v>1</v>
      </c>
      <c r="F482" s="67" t="s">
        <v>64</v>
      </c>
      <c r="G482" s="66" t="s">
        <v>264</v>
      </c>
      <c r="H482" s="66" t="s">
        <v>265</v>
      </c>
      <c r="I482" s="66">
        <v>601633</v>
      </c>
      <c r="J482" s="67">
        <v>12</v>
      </c>
      <c r="K482" s="100">
        <v>2</v>
      </c>
      <c r="L482" s="67" t="s">
        <v>41</v>
      </c>
      <c r="M482" s="82" t="s">
        <v>41</v>
      </c>
      <c r="N482" s="77">
        <v>480</v>
      </c>
      <c r="O482" s="68">
        <v>0</v>
      </c>
      <c r="P482" s="68">
        <v>0</v>
      </c>
      <c r="Q482" s="78">
        <v>480</v>
      </c>
      <c r="R482" s="77">
        <v>0</v>
      </c>
      <c r="S482" s="68">
        <v>28.076459192167153</v>
      </c>
      <c r="T482" s="68">
        <v>150.31808533309396</v>
      </c>
      <c r="U482" s="78">
        <v>178.39454452526113</v>
      </c>
      <c r="V482" s="77">
        <v>0</v>
      </c>
      <c r="W482" s="68">
        <v>30.593489261850166</v>
      </c>
      <c r="X482" s="68">
        <v>1.4907657859350281</v>
      </c>
      <c r="Y482" s="78">
        <v>32.084255047785192</v>
      </c>
      <c r="Z482" s="77">
        <v>0</v>
      </c>
      <c r="AA482" s="68">
        <v>44.091321419598714</v>
      </c>
      <c r="AB482" s="68">
        <v>26.045141219400197</v>
      </c>
      <c r="AC482" s="78">
        <v>70.136462638998907</v>
      </c>
      <c r="AD482" s="77">
        <v>0</v>
      </c>
      <c r="AE482" s="68">
        <v>10.47531776151461</v>
      </c>
      <c r="AF482" s="68">
        <v>42.186203807974472</v>
      </c>
      <c r="AG482" s="78">
        <v>52.661521569489082</v>
      </c>
      <c r="AH482" s="77">
        <v>0</v>
      </c>
      <c r="AI482" s="68">
        <v>0</v>
      </c>
      <c r="AJ482" s="78">
        <v>0</v>
      </c>
      <c r="AK482" s="77">
        <v>0</v>
      </c>
      <c r="AL482" s="68">
        <v>0</v>
      </c>
      <c r="AM482" s="68">
        <v>0</v>
      </c>
      <c r="AN482" s="78">
        <v>0</v>
      </c>
      <c r="AO482" s="74">
        <v>333.27678378153428</v>
      </c>
    </row>
    <row r="483" spans="1:41" x14ac:dyDescent="0.25">
      <c r="A483" s="70">
        <v>60</v>
      </c>
      <c r="B483" s="67" t="s">
        <v>42</v>
      </c>
      <c r="C483" s="65">
        <v>495</v>
      </c>
      <c r="D483" s="65" t="s">
        <v>508</v>
      </c>
      <c r="E483" s="65">
        <v>1</v>
      </c>
      <c r="F483" s="67" t="s">
        <v>64</v>
      </c>
      <c r="G483" s="67" t="s">
        <v>264</v>
      </c>
      <c r="H483" s="66" t="s">
        <v>265</v>
      </c>
      <c r="I483" s="66">
        <v>601633</v>
      </c>
      <c r="J483" s="67">
        <v>12</v>
      </c>
      <c r="K483" s="100">
        <v>1</v>
      </c>
      <c r="L483" s="67" t="s">
        <v>41</v>
      </c>
      <c r="M483" s="82" t="s">
        <v>41</v>
      </c>
      <c r="N483" s="77">
        <v>650</v>
      </c>
      <c r="O483" s="68">
        <v>0</v>
      </c>
      <c r="P483" s="68">
        <v>0</v>
      </c>
      <c r="Q483" s="78">
        <v>650</v>
      </c>
      <c r="R483" s="77">
        <v>0</v>
      </c>
      <c r="S483" s="68">
        <v>38.020205156059689</v>
      </c>
      <c r="T483" s="68">
        <v>203.55574055523141</v>
      </c>
      <c r="U483" s="78">
        <v>241.5759457112911</v>
      </c>
      <c r="V483" s="77">
        <v>0</v>
      </c>
      <c r="W483" s="68">
        <v>41.428683375422104</v>
      </c>
      <c r="X483" s="68">
        <v>2.0187453351203501</v>
      </c>
      <c r="Y483" s="78">
        <v>43.447428710542454</v>
      </c>
      <c r="Z483" s="77">
        <v>0</v>
      </c>
      <c r="AA483" s="68">
        <v>59.706997755706595</v>
      </c>
      <c r="AB483" s="68">
        <v>35.269462067937759</v>
      </c>
      <c r="AC483" s="78">
        <v>94.976459823644348</v>
      </c>
      <c r="AD483" s="77">
        <v>0</v>
      </c>
      <c r="AE483" s="68">
        <v>14.185326135384368</v>
      </c>
      <c r="AF483" s="68">
        <v>57.127150989965422</v>
      </c>
      <c r="AG483" s="78">
        <v>71.312477125349787</v>
      </c>
      <c r="AH483" s="77">
        <v>0</v>
      </c>
      <c r="AI483" s="68">
        <v>0</v>
      </c>
      <c r="AJ483" s="78">
        <v>0</v>
      </c>
      <c r="AK483" s="77">
        <v>0</v>
      </c>
      <c r="AL483" s="68">
        <v>0</v>
      </c>
      <c r="AM483" s="68">
        <v>0</v>
      </c>
      <c r="AN483" s="78">
        <v>0</v>
      </c>
      <c r="AO483" s="74">
        <v>451.31231137082773</v>
      </c>
    </row>
    <row r="484" spans="1:41" x14ac:dyDescent="0.25">
      <c r="A484" s="70">
        <v>60</v>
      </c>
      <c r="B484" s="67" t="s">
        <v>42</v>
      </c>
      <c r="C484" s="65">
        <v>495</v>
      </c>
      <c r="D484" s="65" t="s">
        <v>508</v>
      </c>
      <c r="E484" s="65" t="s">
        <v>180</v>
      </c>
      <c r="F484" s="67" t="s">
        <v>64</v>
      </c>
      <c r="G484" s="67" t="s">
        <v>264</v>
      </c>
      <c r="H484" s="66" t="s">
        <v>265</v>
      </c>
      <c r="I484" s="66">
        <v>601633</v>
      </c>
      <c r="J484" s="67">
        <v>12</v>
      </c>
      <c r="K484" s="100">
        <v>1</v>
      </c>
      <c r="L484" s="67" t="s">
        <v>41</v>
      </c>
      <c r="M484" s="82" t="s">
        <v>41</v>
      </c>
      <c r="N484" s="77">
        <v>269</v>
      </c>
      <c r="O484" s="68">
        <v>0</v>
      </c>
      <c r="P484" s="68">
        <v>0</v>
      </c>
      <c r="Q484" s="78">
        <v>269</v>
      </c>
      <c r="R484" s="77">
        <v>0</v>
      </c>
      <c r="S484" s="68">
        <v>15.734515672277011</v>
      </c>
      <c r="T484" s="68">
        <v>84.240760322088079</v>
      </c>
      <c r="U484" s="78">
        <v>99.975275994365091</v>
      </c>
      <c r="V484" s="77">
        <v>0</v>
      </c>
      <c r="W484" s="68">
        <v>17.145101273828534</v>
      </c>
      <c r="X484" s="68">
        <v>0.83544999253442198</v>
      </c>
      <c r="Y484" s="78">
        <v>17.980551266362955</v>
      </c>
      <c r="Z484" s="77">
        <v>0</v>
      </c>
      <c r="AA484" s="68">
        <v>24.709511378900114</v>
      </c>
      <c r="AB484" s="68">
        <v>14.596131225038858</v>
      </c>
      <c r="AC484" s="78">
        <v>39.305642603938971</v>
      </c>
      <c r="AD484" s="77">
        <v>0</v>
      </c>
      <c r="AE484" s="68">
        <v>5.8705426621821459</v>
      </c>
      <c r="AF484" s="68">
        <v>23.641851717385691</v>
      </c>
      <c r="AG484" s="78">
        <v>29.512394379567837</v>
      </c>
      <c r="AH484" s="77">
        <v>0</v>
      </c>
      <c r="AI484" s="68">
        <v>0</v>
      </c>
      <c r="AJ484" s="78">
        <v>0</v>
      </c>
      <c r="AK484" s="77">
        <v>0</v>
      </c>
      <c r="AL484" s="68">
        <v>0</v>
      </c>
      <c r="AM484" s="68">
        <v>0</v>
      </c>
      <c r="AN484" s="78">
        <v>0</v>
      </c>
      <c r="AO484" s="74">
        <v>186.77386424423486</v>
      </c>
    </row>
    <row r="485" spans="1:41" x14ac:dyDescent="0.25">
      <c r="A485" s="70">
        <v>60</v>
      </c>
      <c r="B485" s="67" t="s">
        <v>42</v>
      </c>
      <c r="C485" s="65">
        <v>496</v>
      </c>
      <c r="D485" s="65" t="s">
        <v>509</v>
      </c>
      <c r="E485" s="65">
        <v>1</v>
      </c>
      <c r="F485" s="67" t="s">
        <v>64</v>
      </c>
      <c r="G485" s="67" t="s">
        <v>264</v>
      </c>
      <c r="H485" s="66" t="s">
        <v>265</v>
      </c>
      <c r="I485" s="66">
        <v>601633</v>
      </c>
      <c r="J485" s="67">
        <v>12</v>
      </c>
      <c r="K485" s="100">
        <v>1</v>
      </c>
      <c r="L485" s="67" t="s">
        <v>41</v>
      </c>
      <c r="M485" s="82" t="s">
        <v>41</v>
      </c>
      <c r="N485" s="77">
        <v>799</v>
      </c>
      <c r="O485" s="68">
        <v>0</v>
      </c>
      <c r="P485" s="68">
        <v>0</v>
      </c>
      <c r="Q485" s="78">
        <v>799</v>
      </c>
      <c r="R485" s="77">
        <v>0</v>
      </c>
      <c r="S485" s="68">
        <v>46.73560603029491</v>
      </c>
      <c r="T485" s="68">
        <v>250.21697954404601</v>
      </c>
      <c r="U485" s="78">
        <v>296.9525855743409</v>
      </c>
      <c r="V485" s="77">
        <v>0</v>
      </c>
      <c r="W485" s="68">
        <v>50.925412333788088</v>
      </c>
      <c r="X485" s="68">
        <v>2.4815038811710153</v>
      </c>
      <c r="Y485" s="78">
        <v>53.406916214959104</v>
      </c>
      <c r="Z485" s="77">
        <v>0</v>
      </c>
      <c r="AA485" s="68">
        <v>73.393678779707017</v>
      </c>
      <c r="AB485" s="68">
        <v>43.354307988126578</v>
      </c>
      <c r="AC485" s="78">
        <v>116.74798676783359</v>
      </c>
      <c r="AD485" s="77">
        <v>0</v>
      </c>
      <c r="AE485" s="68">
        <v>17.43703935718786</v>
      </c>
      <c r="AF485" s="68">
        <v>70.222451755357497</v>
      </c>
      <c r="AG485" s="78">
        <v>87.659491112545354</v>
      </c>
      <c r="AH485" s="77">
        <v>0</v>
      </c>
      <c r="AI485" s="68">
        <v>0</v>
      </c>
      <c r="AJ485" s="78">
        <v>0</v>
      </c>
      <c r="AK485" s="77">
        <v>0</v>
      </c>
      <c r="AL485" s="68">
        <v>0</v>
      </c>
      <c r="AM485" s="68">
        <v>0</v>
      </c>
      <c r="AN485" s="78">
        <v>0</v>
      </c>
      <c r="AO485" s="74">
        <v>554.7669796696789</v>
      </c>
    </row>
    <row r="486" spans="1:41" x14ac:dyDescent="0.25">
      <c r="A486" s="70">
        <v>60</v>
      </c>
      <c r="B486" s="66" t="s">
        <v>42</v>
      </c>
      <c r="C486" s="65">
        <v>497</v>
      </c>
      <c r="D486" s="65" t="s">
        <v>510</v>
      </c>
      <c r="E486" s="65">
        <v>1</v>
      </c>
      <c r="F486" s="66" t="s">
        <v>64</v>
      </c>
      <c r="G486" s="66" t="s">
        <v>264</v>
      </c>
      <c r="H486" s="66" t="s">
        <v>265</v>
      </c>
      <c r="I486" s="66">
        <v>601633</v>
      </c>
      <c r="J486" s="67">
        <v>12</v>
      </c>
      <c r="K486" s="100">
        <v>2</v>
      </c>
      <c r="L486" s="67" t="s">
        <v>41</v>
      </c>
      <c r="M486" s="82" t="s">
        <v>41</v>
      </c>
      <c r="N486" s="77">
        <v>328</v>
      </c>
      <c r="O486" s="68">
        <v>0</v>
      </c>
      <c r="P486" s="68">
        <v>0</v>
      </c>
      <c r="Q486" s="78">
        <v>328</v>
      </c>
      <c r="R486" s="77">
        <v>0</v>
      </c>
      <c r="S486" s="68">
        <v>19.18558044798089</v>
      </c>
      <c r="T486" s="68">
        <v>102.71735831094755</v>
      </c>
      <c r="U486" s="78">
        <v>121.90293875892843</v>
      </c>
      <c r="V486" s="77">
        <v>0</v>
      </c>
      <c r="W486" s="68">
        <v>20.905550995597615</v>
      </c>
      <c r="X486" s="68">
        <v>1.0186899537222691</v>
      </c>
      <c r="Y486" s="78">
        <v>21.924240949319884</v>
      </c>
      <c r="Z486" s="77">
        <v>0</v>
      </c>
      <c r="AA486" s="68">
        <v>30.129069636725788</v>
      </c>
      <c r="AB486" s="68">
        <v>17.797513166590136</v>
      </c>
      <c r="AC486" s="78">
        <v>47.926582803315924</v>
      </c>
      <c r="AD486" s="77">
        <v>0</v>
      </c>
      <c r="AE486" s="68">
        <v>7.1581338037016495</v>
      </c>
      <c r="AF486" s="68">
        <v>28.827239268782556</v>
      </c>
      <c r="AG486" s="78">
        <v>35.985373072484208</v>
      </c>
      <c r="AH486" s="77">
        <v>0</v>
      </c>
      <c r="AI486" s="68">
        <v>0</v>
      </c>
      <c r="AJ486" s="78">
        <v>0</v>
      </c>
      <c r="AK486" s="77">
        <v>0</v>
      </c>
      <c r="AL486" s="68">
        <v>0</v>
      </c>
      <c r="AM486" s="68">
        <v>0</v>
      </c>
      <c r="AN486" s="78">
        <v>0</v>
      </c>
      <c r="AO486" s="74">
        <v>227.73913558404843</v>
      </c>
    </row>
    <row r="487" spans="1:41" x14ac:dyDescent="0.25">
      <c r="A487" s="70">
        <v>60</v>
      </c>
      <c r="B487" s="66" t="s">
        <v>42</v>
      </c>
      <c r="C487" s="65">
        <v>499</v>
      </c>
      <c r="D487" s="65" t="s">
        <v>511</v>
      </c>
      <c r="E487" s="65">
        <v>1</v>
      </c>
      <c r="F487" s="67" t="s">
        <v>52</v>
      </c>
      <c r="G487" s="66" t="s">
        <v>264</v>
      </c>
      <c r="H487" s="66" t="s">
        <v>265</v>
      </c>
      <c r="I487" s="66">
        <v>601633</v>
      </c>
      <c r="J487" s="67">
        <v>12</v>
      </c>
      <c r="K487" s="100">
        <v>1</v>
      </c>
      <c r="L487" s="67" t="s">
        <v>41</v>
      </c>
      <c r="M487" s="82" t="s">
        <v>41</v>
      </c>
      <c r="N487" s="77">
        <v>507</v>
      </c>
      <c r="O487" s="68">
        <v>0</v>
      </c>
      <c r="P487" s="68">
        <v>0</v>
      </c>
      <c r="Q487" s="78">
        <v>507</v>
      </c>
      <c r="R487" s="77">
        <v>0</v>
      </c>
      <c r="S487" s="68">
        <v>29.655760021726557</v>
      </c>
      <c r="T487" s="68">
        <v>158.77347763308049</v>
      </c>
      <c r="U487" s="78">
        <v>188.42923765480705</v>
      </c>
      <c r="V487" s="77">
        <v>0</v>
      </c>
      <c r="W487" s="68">
        <v>32.314373032829238</v>
      </c>
      <c r="X487" s="68">
        <v>1.5746213613938733</v>
      </c>
      <c r="Y487" s="78">
        <v>33.888994394223111</v>
      </c>
      <c r="Z487" s="77">
        <v>0</v>
      </c>
      <c r="AA487" s="68">
        <v>46.57145824945114</v>
      </c>
      <c r="AB487" s="68">
        <v>27.510180412991456</v>
      </c>
      <c r="AC487" s="78">
        <v>74.0816386624426</v>
      </c>
      <c r="AD487" s="77">
        <v>0</v>
      </c>
      <c r="AE487" s="68">
        <v>11.064554385599807</v>
      </c>
      <c r="AF487" s="68">
        <v>44.55917777217303</v>
      </c>
      <c r="AG487" s="78">
        <v>55.623732157772835</v>
      </c>
      <c r="AH487" s="77">
        <v>0</v>
      </c>
      <c r="AI487" s="68">
        <v>0</v>
      </c>
      <c r="AJ487" s="78">
        <v>0</v>
      </c>
      <c r="AK487" s="77">
        <v>0</v>
      </c>
      <c r="AL487" s="68">
        <v>0</v>
      </c>
      <c r="AM487" s="68">
        <v>0</v>
      </c>
      <c r="AN487" s="78">
        <v>0</v>
      </c>
      <c r="AO487" s="74">
        <v>352.02360286924556</v>
      </c>
    </row>
    <row r="488" spans="1:41" x14ac:dyDescent="0.25">
      <c r="A488" s="70">
        <v>78</v>
      </c>
      <c r="B488" s="67" t="s">
        <v>66</v>
      </c>
      <c r="C488" s="65">
        <v>503</v>
      </c>
      <c r="D488" s="65" t="s">
        <v>512</v>
      </c>
      <c r="E488" s="65">
        <v>1</v>
      </c>
      <c r="F488" s="67" t="s">
        <v>52</v>
      </c>
      <c r="G488" s="66" t="s">
        <v>249</v>
      </c>
      <c r="H488" s="66" t="s">
        <v>344</v>
      </c>
      <c r="I488" s="66">
        <v>904500</v>
      </c>
      <c r="J488" s="67">
        <v>12</v>
      </c>
      <c r="K488" s="100">
        <v>1</v>
      </c>
      <c r="L488" s="67" t="s">
        <v>51</v>
      </c>
      <c r="M488" s="82" t="s">
        <v>51</v>
      </c>
      <c r="N488" s="77">
        <v>186</v>
      </c>
      <c r="O488" s="68">
        <v>10</v>
      </c>
      <c r="P488" s="68">
        <v>53</v>
      </c>
      <c r="Q488" s="78">
        <v>249</v>
      </c>
      <c r="R488" s="77">
        <v>1967.679522042602</v>
      </c>
      <c r="S488" s="68">
        <v>14.564663205936714</v>
      </c>
      <c r="T488" s="68">
        <v>77.97750676654249</v>
      </c>
      <c r="U488" s="78">
        <v>2060.2216920150813</v>
      </c>
      <c r="V488" s="77">
        <v>4.3372666510727456</v>
      </c>
      <c r="W488" s="68">
        <v>15.870372554584776</v>
      </c>
      <c r="X488" s="68">
        <v>0.77333475145379582</v>
      </c>
      <c r="Y488" s="78">
        <v>20.980973957111317</v>
      </c>
      <c r="Z488" s="77">
        <v>3469.8133208581967</v>
      </c>
      <c r="AA488" s="68">
        <v>22.872372986416835</v>
      </c>
      <c r="AB488" s="68">
        <v>13.510917007563851</v>
      </c>
      <c r="AC488" s="78">
        <v>3506.1966108521774</v>
      </c>
      <c r="AD488" s="77">
        <v>403.98540807134719</v>
      </c>
      <c r="AE488" s="68">
        <v>5.4340710887857044</v>
      </c>
      <c r="AF488" s="68">
        <v>21.884093225386756</v>
      </c>
      <c r="AG488" s="78">
        <v>431.30357238551966</v>
      </c>
      <c r="AH488" s="77">
        <v>0</v>
      </c>
      <c r="AI488" s="68">
        <v>311.18232606858584</v>
      </c>
      <c r="AJ488" s="78">
        <v>311.18232606858584</v>
      </c>
      <c r="AK488" s="77">
        <v>0</v>
      </c>
      <c r="AL488" s="68">
        <v>0</v>
      </c>
      <c r="AM488" s="68">
        <v>1083.1499999999999</v>
      </c>
      <c r="AN488" s="78">
        <v>1083.1499999999999</v>
      </c>
      <c r="AO488" s="74">
        <v>7413.0351752784745</v>
      </c>
    </row>
    <row r="489" spans="1:41" x14ac:dyDescent="0.25">
      <c r="A489" s="70">
        <v>78</v>
      </c>
      <c r="B489" s="66" t="s">
        <v>66</v>
      </c>
      <c r="C489" s="65">
        <v>503</v>
      </c>
      <c r="D489" s="65" t="s">
        <v>512</v>
      </c>
      <c r="E489" s="65">
        <v>1</v>
      </c>
      <c r="F489" s="66" t="s">
        <v>52</v>
      </c>
      <c r="G489" s="66" t="s">
        <v>249</v>
      </c>
      <c r="H489" s="66" t="s">
        <v>513</v>
      </c>
      <c r="I489" s="66">
        <v>904501</v>
      </c>
      <c r="J489" s="67">
        <v>12</v>
      </c>
      <c r="K489" s="100">
        <v>1</v>
      </c>
      <c r="L489" s="67" t="s">
        <v>51</v>
      </c>
      <c r="M489" s="82" t="s">
        <v>51</v>
      </c>
      <c r="N489" s="77">
        <v>150</v>
      </c>
      <c r="O489" s="68">
        <v>7</v>
      </c>
      <c r="P489" s="68">
        <v>40</v>
      </c>
      <c r="Q489" s="78">
        <v>197</v>
      </c>
      <c r="R489" s="77">
        <v>1556.7584973590065</v>
      </c>
      <c r="S489" s="68">
        <v>11.523046793451936</v>
      </c>
      <c r="T489" s="68">
        <v>61.69304752212399</v>
      </c>
      <c r="U489" s="78">
        <v>1629.9745916745824</v>
      </c>
      <c r="V489" s="77">
        <v>3.4314920894029357</v>
      </c>
      <c r="W489" s="68">
        <v>12.556077884551007</v>
      </c>
      <c r="X489" s="68">
        <v>0.61183512464416778</v>
      </c>
      <c r="Y489" s="78">
        <v>16.599405098598108</v>
      </c>
      <c r="Z489" s="77">
        <v>2745.1936715223483</v>
      </c>
      <c r="AA489" s="68">
        <v>18.095813165960305</v>
      </c>
      <c r="AB489" s="68">
        <v>10.689360042128831</v>
      </c>
      <c r="AC489" s="78">
        <v>2773.9788447304377</v>
      </c>
      <c r="AD489" s="77">
        <v>319.61897747010198</v>
      </c>
      <c r="AE489" s="68">
        <v>4.2992449979549541</v>
      </c>
      <c r="AF489" s="68">
        <v>17.313921146189525</v>
      </c>
      <c r="AG489" s="78">
        <v>341.23214361424641</v>
      </c>
      <c r="AH489" s="77">
        <v>0</v>
      </c>
      <c r="AI489" s="68">
        <v>246.19645877715428</v>
      </c>
      <c r="AJ489" s="78">
        <v>246.19645877715428</v>
      </c>
      <c r="AK489" s="77">
        <v>0</v>
      </c>
      <c r="AL489" s="68">
        <v>0</v>
      </c>
      <c r="AM489" s="68">
        <v>856.94999999999993</v>
      </c>
      <c r="AN489" s="78">
        <v>856.94999999999993</v>
      </c>
      <c r="AO489" s="74">
        <v>5864.9314438950187</v>
      </c>
    </row>
    <row r="490" spans="1:41" x14ac:dyDescent="0.25">
      <c r="A490" s="70">
        <v>72</v>
      </c>
      <c r="B490" s="66" t="s">
        <v>177</v>
      </c>
      <c r="C490" s="65">
        <v>503</v>
      </c>
      <c r="D490" s="66" t="s">
        <v>512</v>
      </c>
      <c r="E490" s="65">
        <v>1</v>
      </c>
      <c r="F490" s="67" t="s">
        <v>52</v>
      </c>
      <c r="G490" s="66" t="s">
        <v>514</v>
      </c>
      <c r="H490" s="66" t="s">
        <v>515</v>
      </c>
      <c r="I490" s="66">
        <v>706201</v>
      </c>
      <c r="J490" s="67">
        <v>12</v>
      </c>
      <c r="K490" s="100">
        <v>1</v>
      </c>
      <c r="L490" s="66" t="s">
        <v>51</v>
      </c>
      <c r="M490" s="83" t="s">
        <v>51</v>
      </c>
      <c r="N490" s="77">
        <v>11389</v>
      </c>
      <c r="O490" s="68">
        <v>563</v>
      </c>
      <c r="P490" s="68">
        <v>3168</v>
      </c>
      <c r="Q490" s="78">
        <v>15120</v>
      </c>
      <c r="R490" s="77">
        <v>119483.19025415317</v>
      </c>
      <c r="S490" s="68">
        <v>884.40846455326539</v>
      </c>
      <c r="T490" s="68">
        <v>4735.0196879924606</v>
      </c>
      <c r="U490" s="78">
        <v>125102.61840669891</v>
      </c>
      <c r="V490" s="77">
        <v>263.37137254706795</v>
      </c>
      <c r="W490" s="68">
        <v>963.69491174828033</v>
      </c>
      <c r="X490" s="68">
        <v>46.959122256953385</v>
      </c>
      <c r="Y490" s="78">
        <v>1274.0254065523018</v>
      </c>
      <c r="Z490" s="77">
        <v>210697.09803765436</v>
      </c>
      <c r="AA490" s="68">
        <v>1388.8766247173596</v>
      </c>
      <c r="AB490" s="68">
        <v>820.4219484111062</v>
      </c>
      <c r="AC490" s="78">
        <v>212906.3966107828</v>
      </c>
      <c r="AD490" s="77">
        <v>24531.162128669755</v>
      </c>
      <c r="AE490" s="68">
        <v>329.97250948771023</v>
      </c>
      <c r="AF490" s="68">
        <v>1328.8654199511959</v>
      </c>
      <c r="AG490" s="78">
        <v>26190.000058108661</v>
      </c>
      <c r="AH490" s="77">
        <v>0</v>
      </c>
      <c r="AI490" s="68">
        <v>18895.890643200877</v>
      </c>
      <c r="AJ490" s="78">
        <v>18895.890643200877</v>
      </c>
      <c r="AK490" s="77">
        <v>0</v>
      </c>
      <c r="AL490" s="68">
        <v>0</v>
      </c>
      <c r="AM490" s="68">
        <v>65772</v>
      </c>
      <c r="AN490" s="78">
        <v>65772</v>
      </c>
      <c r="AO490" s="74">
        <v>450140.93112534354</v>
      </c>
    </row>
    <row r="491" spans="1:41" x14ac:dyDescent="0.25">
      <c r="A491" s="70">
        <v>72</v>
      </c>
      <c r="B491" s="67" t="s">
        <v>177</v>
      </c>
      <c r="C491" s="65">
        <v>503</v>
      </c>
      <c r="D491" s="65" t="s">
        <v>512</v>
      </c>
      <c r="E491" s="65">
        <v>1</v>
      </c>
      <c r="F491" s="67" t="s">
        <v>52</v>
      </c>
      <c r="G491" s="67" t="s">
        <v>485</v>
      </c>
      <c r="H491" s="67" t="s">
        <v>486</v>
      </c>
      <c r="I491" s="67">
        <v>708100</v>
      </c>
      <c r="J491" s="67">
        <v>12</v>
      </c>
      <c r="K491" s="100">
        <v>1</v>
      </c>
      <c r="L491" s="67" t="s">
        <v>51</v>
      </c>
      <c r="M491" s="82" t="s">
        <v>51</v>
      </c>
      <c r="N491" s="77">
        <v>1173</v>
      </c>
      <c r="O491" s="68">
        <v>58</v>
      </c>
      <c r="P491" s="68">
        <v>326</v>
      </c>
      <c r="Q491" s="78">
        <v>1557</v>
      </c>
      <c r="R491" s="77">
        <v>12303.923758314584</v>
      </c>
      <c r="S491" s="68">
        <v>91.073014504592209</v>
      </c>
      <c r="T491" s="68">
        <v>487.59428929922359</v>
      </c>
      <c r="U491" s="78">
        <v>12882.591062118401</v>
      </c>
      <c r="V491" s="77">
        <v>27.12098062538259</v>
      </c>
      <c r="W491" s="68">
        <v>99.237630793126485</v>
      </c>
      <c r="X491" s="68">
        <v>4.8356715181267473</v>
      </c>
      <c r="Y491" s="78">
        <v>131.19428293663583</v>
      </c>
      <c r="Z491" s="77">
        <v>21696.784500306072</v>
      </c>
      <c r="AA491" s="68">
        <v>143.02122385482332</v>
      </c>
      <c r="AB491" s="68">
        <v>84.483926830429382</v>
      </c>
      <c r="AC491" s="78">
        <v>21924.289650991323</v>
      </c>
      <c r="AD491" s="77">
        <v>2526.1256239642071</v>
      </c>
      <c r="AE491" s="68">
        <v>33.979311988913011</v>
      </c>
      <c r="AF491" s="68">
        <v>136.84149860211718</v>
      </c>
      <c r="AG491" s="78">
        <v>2696.9464345552374</v>
      </c>
      <c r="AH491" s="77">
        <v>0</v>
      </c>
      <c r="AI491" s="68">
        <v>1945.8268340915188</v>
      </c>
      <c r="AJ491" s="78">
        <v>1945.8268340915188</v>
      </c>
      <c r="AK491" s="77">
        <v>0</v>
      </c>
      <c r="AL491" s="68">
        <v>0</v>
      </c>
      <c r="AM491" s="68">
        <v>6772.95</v>
      </c>
      <c r="AN491" s="78">
        <v>6772.95</v>
      </c>
      <c r="AO491" s="74">
        <v>46353.798264693112</v>
      </c>
    </row>
    <row r="492" spans="1:41" x14ac:dyDescent="0.25">
      <c r="A492" s="70">
        <v>72</v>
      </c>
      <c r="B492" s="66" t="s">
        <v>177</v>
      </c>
      <c r="C492" s="65">
        <v>503</v>
      </c>
      <c r="D492" s="66" t="s">
        <v>512</v>
      </c>
      <c r="E492" s="65">
        <v>1</v>
      </c>
      <c r="F492" s="66" t="s">
        <v>52</v>
      </c>
      <c r="G492" s="66" t="s">
        <v>516</v>
      </c>
      <c r="H492" s="66" t="s">
        <v>517</v>
      </c>
      <c r="I492" s="66">
        <v>704050</v>
      </c>
      <c r="J492" s="67">
        <v>12</v>
      </c>
      <c r="K492" s="100">
        <v>1</v>
      </c>
      <c r="L492" s="67" t="s">
        <v>51</v>
      </c>
      <c r="M492" s="82" t="s">
        <v>51</v>
      </c>
      <c r="N492" s="77">
        <v>3132</v>
      </c>
      <c r="O492" s="68">
        <v>155</v>
      </c>
      <c r="P492" s="68">
        <v>871</v>
      </c>
      <c r="Q492" s="78">
        <v>4158</v>
      </c>
      <c r="R492" s="77">
        <v>32857.877319892126</v>
      </c>
      <c r="S492" s="68">
        <v>243.21232775214798</v>
      </c>
      <c r="T492" s="68">
        <v>1302.1304141979265</v>
      </c>
      <c r="U492" s="78">
        <v>34403.220061842199</v>
      </c>
      <c r="V492" s="77">
        <v>72.427127450443692</v>
      </c>
      <c r="W492" s="68">
        <v>265.01610073077705</v>
      </c>
      <c r="X492" s="68">
        <v>12.913758620662181</v>
      </c>
      <c r="Y492" s="78">
        <v>350.35698680188295</v>
      </c>
      <c r="Z492" s="77">
        <v>57941.701960354949</v>
      </c>
      <c r="AA492" s="68">
        <v>381.94107179727388</v>
      </c>
      <c r="AB492" s="68">
        <v>225.6160358130542</v>
      </c>
      <c r="AC492" s="78">
        <v>58549.259067965271</v>
      </c>
      <c r="AD492" s="77">
        <v>6746.0695853841835</v>
      </c>
      <c r="AE492" s="68">
        <v>90.742440109120309</v>
      </c>
      <c r="AF492" s="68">
        <v>365.43799048657888</v>
      </c>
      <c r="AG492" s="78">
        <v>7202.2500159798828</v>
      </c>
      <c r="AH492" s="77">
        <v>0</v>
      </c>
      <c r="AI492" s="68">
        <v>5196.3699268802411</v>
      </c>
      <c r="AJ492" s="78">
        <v>5196.3699268802411</v>
      </c>
      <c r="AK492" s="77">
        <v>0</v>
      </c>
      <c r="AL492" s="68">
        <v>0</v>
      </c>
      <c r="AM492" s="68">
        <v>18087.3</v>
      </c>
      <c r="AN492" s="78">
        <v>18087.3</v>
      </c>
      <c r="AO492" s="74">
        <v>123788.75605946948</v>
      </c>
    </row>
    <row r="493" spans="1:41" x14ac:dyDescent="0.25">
      <c r="A493" s="70">
        <v>10</v>
      </c>
      <c r="B493" s="66" t="s">
        <v>46</v>
      </c>
      <c r="C493" s="65">
        <v>503</v>
      </c>
      <c r="D493" s="66" t="s">
        <v>512</v>
      </c>
      <c r="E493" s="65">
        <v>1</v>
      </c>
      <c r="F493" s="66" t="s">
        <v>52</v>
      </c>
      <c r="G493" s="66" t="s">
        <v>518</v>
      </c>
      <c r="H493" s="66" t="s">
        <v>519</v>
      </c>
      <c r="I493" s="66">
        <v>109001</v>
      </c>
      <c r="J493" s="67">
        <v>12</v>
      </c>
      <c r="K493" s="100">
        <v>1</v>
      </c>
      <c r="L493" s="66" t="s">
        <v>51</v>
      </c>
      <c r="M493" s="83" t="s">
        <v>51</v>
      </c>
      <c r="N493" s="77">
        <v>4549</v>
      </c>
      <c r="O493" s="68">
        <v>225</v>
      </c>
      <c r="P493" s="68">
        <v>1265</v>
      </c>
      <c r="Q493" s="78">
        <v>6039</v>
      </c>
      <c r="R493" s="77">
        <v>47722.155155081418</v>
      </c>
      <c r="S493" s="68">
        <v>353.23695221145306</v>
      </c>
      <c r="T493" s="68">
        <v>1891.1894110969886</v>
      </c>
      <c r="U493" s="78">
        <v>49966.581518389859</v>
      </c>
      <c r="V493" s="77">
        <v>105.19178034469201</v>
      </c>
      <c r="W493" s="68">
        <v>384.90433677565244</v>
      </c>
      <c r="X493" s="68">
        <v>18.755697044295072</v>
      </c>
      <c r="Y493" s="78">
        <v>508.85181416463951</v>
      </c>
      <c r="Z493" s="77">
        <v>84153.424275753612</v>
      </c>
      <c r="AA493" s="68">
        <v>554.7239376103264</v>
      </c>
      <c r="AB493" s="68">
        <v>327.68043296657873</v>
      </c>
      <c r="AC493" s="78">
        <v>85035.828646330512</v>
      </c>
      <c r="AD493" s="77">
        <v>9797.8629692484556</v>
      </c>
      <c r="AE493" s="68">
        <v>131.79259158705568</v>
      </c>
      <c r="AF493" s="68">
        <v>530.75517665907876</v>
      </c>
      <c r="AG493" s="78">
        <v>10460.410737494591</v>
      </c>
      <c r="AH493" s="77">
        <v>0</v>
      </c>
      <c r="AI493" s="68">
        <v>7547.1087033260637</v>
      </c>
      <c r="AJ493" s="78">
        <v>7547.1087033260637</v>
      </c>
      <c r="AK493" s="77">
        <v>0</v>
      </c>
      <c r="AL493" s="68">
        <v>0</v>
      </c>
      <c r="AM493" s="68">
        <v>26269.649999999998</v>
      </c>
      <c r="AN493" s="78">
        <v>26269.649999999998</v>
      </c>
      <c r="AO493" s="74">
        <v>179788.43141970565</v>
      </c>
    </row>
    <row r="494" spans="1:41" x14ac:dyDescent="0.25">
      <c r="A494" s="70">
        <v>10</v>
      </c>
      <c r="B494" s="67" t="s">
        <v>46</v>
      </c>
      <c r="C494" s="65">
        <v>503</v>
      </c>
      <c r="D494" s="65" t="s">
        <v>512</v>
      </c>
      <c r="E494" s="65">
        <v>1</v>
      </c>
      <c r="F494" s="66" t="s">
        <v>52</v>
      </c>
      <c r="G494" s="67" t="s">
        <v>478</v>
      </c>
      <c r="H494" s="67" t="s">
        <v>520</v>
      </c>
      <c r="I494" s="67">
        <v>104000</v>
      </c>
      <c r="J494" s="67">
        <v>12</v>
      </c>
      <c r="K494" s="100">
        <v>1</v>
      </c>
      <c r="L494" s="67" t="s">
        <v>51</v>
      </c>
      <c r="M494" s="82" t="s">
        <v>51</v>
      </c>
      <c r="N494" s="77">
        <v>499</v>
      </c>
      <c r="O494" s="68">
        <v>25</v>
      </c>
      <c r="P494" s="68">
        <v>139</v>
      </c>
      <c r="Q494" s="78">
        <v>663</v>
      </c>
      <c r="R494" s="77">
        <v>5239.2430647158435</v>
      </c>
      <c r="S494" s="68">
        <v>38.780609259180885</v>
      </c>
      <c r="T494" s="68">
        <v>207.62685536633603</v>
      </c>
      <c r="U494" s="78">
        <v>5485.6505293413602</v>
      </c>
      <c r="V494" s="77">
        <v>11.548625661290082</v>
      </c>
      <c r="W494" s="68">
        <v>42.257257042930547</v>
      </c>
      <c r="X494" s="68">
        <v>2.0591202418227574</v>
      </c>
      <c r="Y494" s="78">
        <v>55.86500294604339</v>
      </c>
      <c r="Z494" s="77">
        <v>9238.9005290320656</v>
      </c>
      <c r="AA494" s="68">
        <v>60.901137710820727</v>
      </c>
      <c r="AB494" s="68">
        <v>35.974851309296518</v>
      </c>
      <c r="AC494" s="78">
        <v>9335.7765180521819</v>
      </c>
      <c r="AD494" s="77">
        <v>1075.6719901658762</v>
      </c>
      <c r="AE494" s="68">
        <v>14.469032658092056</v>
      </c>
      <c r="AF494" s="68">
        <v>58.269694009764734</v>
      </c>
      <c r="AG494" s="78">
        <v>1148.410716833733</v>
      </c>
      <c r="AH494" s="77">
        <v>0</v>
      </c>
      <c r="AI494" s="68">
        <v>828.56980796575272</v>
      </c>
      <c r="AJ494" s="78">
        <v>828.56980796575272</v>
      </c>
      <c r="AK494" s="77">
        <v>0</v>
      </c>
      <c r="AL494" s="68">
        <v>0</v>
      </c>
      <c r="AM494" s="68">
        <v>2884.0499999999997</v>
      </c>
      <c r="AN494" s="78">
        <v>2884.0499999999997</v>
      </c>
      <c r="AO494" s="74">
        <v>19738.322575139071</v>
      </c>
    </row>
    <row r="495" spans="1:41" x14ac:dyDescent="0.25">
      <c r="A495" s="70">
        <v>50</v>
      </c>
      <c r="B495" s="67" t="s">
        <v>55</v>
      </c>
      <c r="C495" s="65">
        <v>503</v>
      </c>
      <c r="D495" s="65" t="s">
        <v>512</v>
      </c>
      <c r="E495" s="65">
        <v>2</v>
      </c>
      <c r="F495" s="66" t="s">
        <v>52</v>
      </c>
      <c r="G495" s="67" t="s">
        <v>222</v>
      </c>
      <c r="H495" s="67" t="s">
        <v>521</v>
      </c>
      <c r="I495" s="67">
        <v>503302</v>
      </c>
      <c r="J495" s="67">
        <v>12</v>
      </c>
      <c r="K495" s="100">
        <v>1</v>
      </c>
      <c r="L495" s="67" t="s">
        <v>51</v>
      </c>
      <c r="M495" s="82" t="s">
        <v>51</v>
      </c>
      <c r="N495" s="77">
        <v>543</v>
      </c>
      <c r="O495" s="68">
        <v>9</v>
      </c>
      <c r="P495" s="68">
        <v>151</v>
      </c>
      <c r="Q495" s="78">
        <v>703</v>
      </c>
      <c r="R495" s="77">
        <v>5555.3361606263015</v>
      </c>
      <c r="S495" s="68">
        <v>41.120314191861482</v>
      </c>
      <c r="T495" s="68">
        <v>220.15336247742721</v>
      </c>
      <c r="U495" s="78">
        <v>5816.6098372955903</v>
      </c>
      <c r="V495" s="77">
        <v>12.245375324113013</v>
      </c>
      <c r="W495" s="68">
        <v>44.806714481418062</v>
      </c>
      <c r="X495" s="68">
        <v>2.1833507239840095</v>
      </c>
      <c r="Y495" s="78">
        <v>59.235440529515088</v>
      </c>
      <c r="Z495" s="77">
        <v>9796.3002592904104</v>
      </c>
      <c r="AA495" s="68">
        <v>64.5754144957873</v>
      </c>
      <c r="AB495" s="68">
        <v>38.145279744246537</v>
      </c>
      <c r="AC495" s="78">
        <v>9899.0209535304457</v>
      </c>
      <c r="AD495" s="77">
        <v>1140.5692444745264</v>
      </c>
      <c r="AE495" s="68">
        <v>15.341975804884941</v>
      </c>
      <c r="AF495" s="68">
        <v>61.785210993762604</v>
      </c>
      <c r="AG495" s="78">
        <v>1217.6964312731739</v>
      </c>
      <c r="AH495" s="77">
        <v>0</v>
      </c>
      <c r="AI495" s="68">
        <v>878.55893665146925</v>
      </c>
      <c r="AJ495" s="78">
        <v>878.55893665146925</v>
      </c>
      <c r="AK495" s="77">
        <v>0</v>
      </c>
      <c r="AL495" s="68">
        <v>0</v>
      </c>
      <c r="AM495" s="68">
        <v>3058.0499999999997</v>
      </c>
      <c r="AN495" s="78">
        <v>3058.0499999999997</v>
      </c>
      <c r="AO495" s="74">
        <v>20929.171599280195</v>
      </c>
    </row>
    <row r="496" spans="1:41" x14ac:dyDescent="0.25">
      <c r="A496" s="70">
        <v>50</v>
      </c>
      <c r="B496" s="67" t="s">
        <v>55</v>
      </c>
      <c r="C496" s="65">
        <v>503</v>
      </c>
      <c r="D496" s="65" t="s">
        <v>512</v>
      </c>
      <c r="E496" s="65">
        <v>2</v>
      </c>
      <c r="F496" s="66" t="s">
        <v>52</v>
      </c>
      <c r="G496" s="67" t="s">
        <v>522</v>
      </c>
      <c r="H496" s="67" t="s">
        <v>523</v>
      </c>
      <c r="I496" s="67">
        <v>509600</v>
      </c>
      <c r="J496" s="67">
        <v>12</v>
      </c>
      <c r="K496" s="100">
        <v>1</v>
      </c>
      <c r="L496" s="67" t="s">
        <v>51</v>
      </c>
      <c r="M496" s="82" t="s">
        <v>51</v>
      </c>
      <c r="N496" s="77">
        <v>16593</v>
      </c>
      <c r="O496" s="68">
        <v>284</v>
      </c>
      <c r="P496" s="68">
        <v>4616</v>
      </c>
      <c r="Q496" s="78">
        <v>21493</v>
      </c>
      <c r="R496" s="77">
        <v>169844.72276008694</v>
      </c>
      <c r="S496" s="68">
        <v>1257.1819529526013</v>
      </c>
      <c r="T496" s="68">
        <v>6730.8054334670596</v>
      </c>
      <c r="U496" s="78">
        <v>177832.71014650661</v>
      </c>
      <c r="V496" s="77">
        <v>374.38101257633139</v>
      </c>
      <c r="W496" s="68">
        <v>1369.8872181353033</v>
      </c>
      <c r="X496" s="68">
        <v>66.752143827294901</v>
      </c>
      <c r="Y496" s="78">
        <v>1811.0203745389297</v>
      </c>
      <c r="Z496" s="77">
        <v>299504.81006106513</v>
      </c>
      <c r="AA496" s="68">
        <v>1974.2807734821565</v>
      </c>
      <c r="AB496" s="68">
        <v>1166.2254588095175</v>
      </c>
      <c r="AC496" s="78">
        <v>302645.31629335682</v>
      </c>
      <c r="AD496" s="77">
        <v>34870.917171395442</v>
      </c>
      <c r="AE496" s="68">
        <v>469.05417635048644</v>
      </c>
      <c r="AF496" s="68">
        <v>1888.9751634266568</v>
      </c>
      <c r="AG496" s="78">
        <v>37228.946511172588</v>
      </c>
      <c r="AH496" s="77">
        <v>0</v>
      </c>
      <c r="AI496" s="68">
        <v>26860.408571052671</v>
      </c>
      <c r="AJ496" s="78">
        <v>26860.408571052671</v>
      </c>
      <c r="AK496" s="77">
        <v>0</v>
      </c>
      <c r="AL496" s="68">
        <v>0</v>
      </c>
      <c r="AM496" s="68">
        <v>93494.549999999988</v>
      </c>
      <c r="AN496" s="78">
        <v>93494.549999999988</v>
      </c>
      <c r="AO496" s="74">
        <v>639872.95189662767</v>
      </c>
    </row>
    <row r="497" spans="1:41" x14ac:dyDescent="0.25">
      <c r="A497" s="70">
        <v>72</v>
      </c>
      <c r="B497" s="67" t="s">
        <v>177</v>
      </c>
      <c r="C497" s="65">
        <v>503</v>
      </c>
      <c r="D497" s="65" t="s">
        <v>512</v>
      </c>
      <c r="E497" s="65">
        <v>2</v>
      </c>
      <c r="F497" s="66" t="s">
        <v>52</v>
      </c>
      <c r="G497" s="67" t="s">
        <v>514</v>
      </c>
      <c r="H497" s="67" t="s">
        <v>515</v>
      </c>
      <c r="I497" s="67">
        <v>706201</v>
      </c>
      <c r="J497" s="67">
        <v>12</v>
      </c>
      <c r="K497" s="100">
        <v>1</v>
      </c>
      <c r="L497" s="67" t="s">
        <v>51</v>
      </c>
      <c r="M497" s="82" t="s">
        <v>51</v>
      </c>
      <c r="N497" s="77">
        <v>13749</v>
      </c>
      <c r="O497" s="68">
        <v>235</v>
      </c>
      <c r="P497" s="68">
        <v>3825</v>
      </c>
      <c r="Q497" s="78">
        <v>17809</v>
      </c>
      <c r="R497" s="77">
        <v>140732.54862673374</v>
      </c>
      <c r="S497" s="68">
        <v>1041.6951286527185</v>
      </c>
      <c r="T497" s="68">
        <v>5577.1141285355634</v>
      </c>
      <c r="U497" s="78">
        <v>147351.35788392203</v>
      </c>
      <c r="V497" s="77">
        <v>310.21036863033947</v>
      </c>
      <c r="W497" s="68">
        <v>1135.0821880506035</v>
      </c>
      <c r="X497" s="68">
        <v>55.310516420243573</v>
      </c>
      <c r="Y497" s="78">
        <v>1500.6030731011865</v>
      </c>
      <c r="Z497" s="77">
        <v>248168.29490427158</v>
      </c>
      <c r="AA497" s="68">
        <v>1635.8798815867367</v>
      </c>
      <c r="AB497" s="68">
        <v>966.3289999506211</v>
      </c>
      <c r="AC497" s="78">
        <v>250770.50378580892</v>
      </c>
      <c r="AD497" s="77">
        <v>28893.880049568761</v>
      </c>
      <c r="AE497" s="68">
        <v>388.65611253086189</v>
      </c>
      <c r="AF497" s="68">
        <v>1565.1960492004528</v>
      </c>
      <c r="AG497" s="78">
        <v>30847.732211300077</v>
      </c>
      <c r="AH497" s="77">
        <v>0</v>
      </c>
      <c r="AI497" s="68">
        <v>22256.409819098171</v>
      </c>
      <c r="AJ497" s="78">
        <v>22256.409819098171</v>
      </c>
      <c r="AK497" s="77">
        <v>0</v>
      </c>
      <c r="AL497" s="68">
        <v>0</v>
      </c>
      <c r="AM497" s="68">
        <v>77469.149999999994</v>
      </c>
      <c r="AN497" s="78">
        <v>77469.149999999994</v>
      </c>
      <c r="AO497" s="74">
        <v>530195.75677323039</v>
      </c>
    </row>
    <row r="498" spans="1:41" x14ac:dyDescent="0.25">
      <c r="A498" s="70">
        <v>50</v>
      </c>
      <c r="B498" s="67" t="s">
        <v>55</v>
      </c>
      <c r="C498" s="65">
        <v>503</v>
      </c>
      <c r="D498" s="65" t="s">
        <v>512</v>
      </c>
      <c r="E498" s="65">
        <v>3</v>
      </c>
      <c r="F498" s="66" t="s">
        <v>52</v>
      </c>
      <c r="G498" s="67" t="s">
        <v>522</v>
      </c>
      <c r="H498" s="67" t="s">
        <v>524</v>
      </c>
      <c r="I498" s="67">
        <v>509600</v>
      </c>
      <c r="J498" s="67">
        <v>12</v>
      </c>
      <c r="K498" s="100">
        <v>1</v>
      </c>
      <c r="L498" s="67" t="s">
        <v>51</v>
      </c>
      <c r="M498" s="82" t="s">
        <v>51</v>
      </c>
      <c r="N498" s="77">
        <v>1777</v>
      </c>
      <c r="O498" s="68">
        <v>35</v>
      </c>
      <c r="P498" s="68">
        <v>494</v>
      </c>
      <c r="Q498" s="78">
        <v>2306</v>
      </c>
      <c r="R498" s="77">
        <v>18222.766979237913</v>
      </c>
      <c r="S498" s="68">
        <v>134.88398936903639</v>
      </c>
      <c r="T498" s="68">
        <v>722.15313495440557</v>
      </c>
      <c r="U498" s="78">
        <v>19079.804103561353</v>
      </c>
      <c r="V498" s="77">
        <v>40.167618061741976</v>
      </c>
      <c r="W498" s="68">
        <v>146.9762213288052</v>
      </c>
      <c r="X498" s="68">
        <v>7.1618872965961966</v>
      </c>
      <c r="Y498" s="78">
        <v>194.30572668714336</v>
      </c>
      <c r="Z498" s="77">
        <v>32134.094449393579</v>
      </c>
      <c r="AA498" s="68">
        <v>211.82205665332216</v>
      </c>
      <c r="AB498" s="68">
        <v>125.12519927486844</v>
      </c>
      <c r="AC498" s="78">
        <v>32471.041705321772</v>
      </c>
      <c r="AD498" s="77">
        <v>3741.3267108936811</v>
      </c>
      <c r="AE498" s="68">
        <v>50.325172412609767</v>
      </c>
      <c r="AF498" s="68">
        <v>202.66955412747734</v>
      </c>
      <c r="AG498" s="78">
        <v>3994.3214374337686</v>
      </c>
      <c r="AH498" s="77">
        <v>0</v>
      </c>
      <c r="AI498" s="68">
        <v>2881.8732687315619</v>
      </c>
      <c r="AJ498" s="78">
        <v>2881.8732687315619</v>
      </c>
      <c r="AK498" s="77">
        <v>0</v>
      </c>
      <c r="AL498" s="68">
        <v>0</v>
      </c>
      <c r="AM498" s="68">
        <v>10031.099999999999</v>
      </c>
      <c r="AN498" s="78">
        <v>10031.099999999999</v>
      </c>
      <c r="AO498" s="74">
        <v>68652.446241735597</v>
      </c>
    </row>
    <row r="499" spans="1:41" x14ac:dyDescent="0.25">
      <c r="A499" s="70">
        <v>60</v>
      </c>
      <c r="B499" s="67" t="s">
        <v>42</v>
      </c>
      <c r="C499" s="65">
        <v>503</v>
      </c>
      <c r="D499" s="65" t="s">
        <v>512</v>
      </c>
      <c r="E499" s="65">
        <v>3</v>
      </c>
      <c r="F499" s="66" t="s">
        <v>52</v>
      </c>
      <c r="G499" s="67" t="s">
        <v>295</v>
      </c>
      <c r="H499" s="67" t="s">
        <v>296</v>
      </c>
      <c r="I499" s="67">
        <v>600000</v>
      </c>
      <c r="J499" s="67">
        <v>12</v>
      </c>
      <c r="K499" s="100">
        <v>1</v>
      </c>
      <c r="L499" s="67" t="s">
        <v>51</v>
      </c>
      <c r="M499" s="82" t="s">
        <v>51</v>
      </c>
      <c r="N499" s="77">
        <v>7375</v>
      </c>
      <c r="O499" s="68">
        <v>146</v>
      </c>
      <c r="P499" s="68">
        <v>2052</v>
      </c>
      <c r="Q499" s="78">
        <v>9573</v>
      </c>
      <c r="R499" s="77">
        <v>75648.980178770391</v>
      </c>
      <c r="S499" s="68">
        <v>559.94988301378373</v>
      </c>
      <c r="T499" s="68">
        <v>2997.9063143618928</v>
      </c>
      <c r="U499" s="78">
        <v>79206.836376146079</v>
      </c>
      <c r="V499" s="77">
        <v>166.74961305509797</v>
      </c>
      <c r="W499" s="68">
        <v>610.14890146602431</v>
      </c>
      <c r="X499" s="68">
        <v>29.731460143241716</v>
      </c>
      <c r="Y499" s="78">
        <v>806.629974664364</v>
      </c>
      <c r="Z499" s="77">
        <v>133399.69044407838</v>
      </c>
      <c r="AA499" s="68">
        <v>879.34629156212191</v>
      </c>
      <c r="AB499" s="68">
        <v>519.43778519441264</v>
      </c>
      <c r="AC499" s="78">
        <v>134798.47452083492</v>
      </c>
      <c r="AD499" s="77">
        <v>15531.535387417696</v>
      </c>
      <c r="AE499" s="68">
        <v>208.917118606207</v>
      </c>
      <c r="AF499" s="68">
        <v>841.35110219529088</v>
      </c>
      <c r="AG499" s="78">
        <v>16581.803608219194</v>
      </c>
      <c r="AH499" s="77">
        <v>0</v>
      </c>
      <c r="AI499" s="68">
        <v>11963.648222709126</v>
      </c>
      <c r="AJ499" s="78">
        <v>11963.648222709126</v>
      </c>
      <c r="AK499" s="77">
        <v>0</v>
      </c>
      <c r="AL499" s="68">
        <v>0</v>
      </c>
      <c r="AM499" s="68">
        <v>41642.549999999996</v>
      </c>
      <c r="AN499" s="78">
        <v>41642.549999999996</v>
      </c>
      <c r="AO499" s="74">
        <v>284999.94270257367</v>
      </c>
    </row>
    <row r="500" spans="1:41" x14ac:dyDescent="0.25">
      <c r="A500" s="70">
        <v>60</v>
      </c>
      <c r="B500" s="67" t="s">
        <v>42</v>
      </c>
      <c r="C500" s="65">
        <v>503</v>
      </c>
      <c r="D500" s="65" t="s">
        <v>512</v>
      </c>
      <c r="E500" s="65">
        <v>3</v>
      </c>
      <c r="F500" s="67" t="s">
        <v>52</v>
      </c>
      <c r="G500" s="67" t="s">
        <v>525</v>
      </c>
      <c r="H500" s="67" t="s">
        <v>526</v>
      </c>
      <c r="I500" s="67">
        <v>601015</v>
      </c>
      <c r="J500" s="67">
        <v>12</v>
      </c>
      <c r="K500" s="100">
        <v>1</v>
      </c>
      <c r="L500" s="67" t="s">
        <v>51</v>
      </c>
      <c r="M500" s="82" t="s">
        <v>51</v>
      </c>
      <c r="N500" s="77">
        <v>1994</v>
      </c>
      <c r="O500" s="68">
        <v>40</v>
      </c>
      <c r="P500" s="68">
        <v>555</v>
      </c>
      <c r="Q500" s="78">
        <v>2589</v>
      </c>
      <c r="R500" s="77">
        <v>20459.125632804404</v>
      </c>
      <c r="S500" s="68">
        <v>151.4374017677516</v>
      </c>
      <c r="T500" s="68">
        <v>810.77817276537564</v>
      </c>
      <c r="U500" s="78">
        <v>21421.341207337529</v>
      </c>
      <c r="V500" s="77">
        <v>45.097121926214214</v>
      </c>
      <c r="W500" s="68">
        <v>165.01363270610435</v>
      </c>
      <c r="X500" s="68">
        <v>8.0408179578870573</v>
      </c>
      <c r="Y500" s="78">
        <v>218.1515725902056</v>
      </c>
      <c r="Z500" s="77">
        <v>36077.69754097137</v>
      </c>
      <c r="AA500" s="68">
        <v>237.81756490696057</v>
      </c>
      <c r="AB500" s="68">
        <v>140.48098045213982</v>
      </c>
      <c r="AC500" s="78">
        <v>36455.996086330473</v>
      </c>
      <c r="AD500" s="77">
        <v>4200.4747851273805</v>
      </c>
      <c r="AE500" s="68">
        <v>56.501245176169427</v>
      </c>
      <c r="AF500" s="68">
        <v>227.54183678926231</v>
      </c>
      <c r="AG500" s="78">
        <v>4484.5178670928126</v>
      </c>
      <c r="AH500" s="77">
        <v>0</v>
      </c>
      <c r="AI500" s="68">
        <v>3235.5463541830068</v>
      </c>
      <c r="AJ500" s="78">
        <v>3235.5463541830068</v>
      </c>
      <c r="AK500" s="77">
        <v>0</v>
      </c>
      <c r="AL500" s="68">
        <v>0</v>
      </c>
      <c r="AM500" s="68">
        <v>11262.15</v>
      </c>
      <c r="AN500" s="78">
        <v>11262.15</v>
      </c>
      <c r="AO500" s="74">
        <v>77077.703087534028</v>
      </c>
    </row>
    <row r="501" spans="1:41" x14ac:dyDescent="0.25">
      <c r="A501" s="70">
        <v>60</v>
      </c>
      <c r="B501" s="67" t="s">
        <v>42</v>
      </c>
      <c r="C501" s="65">
        <v>503</v>
      </c>
      <c r="D501" s="65" t="s">
        <v>512</v>
      </c>
      <c r="E501" s="65">
        <v>3</v>
      </c>
      <c r="F501" s="67" t="s">
        <v>52</v>
      </c>
      <c r="G501" s="67" t="s">
        <v>527</v>
      </c>
      <c r="H501" s="67" t="s">
        <v>528</v>
      </c>
      <c r="I501" s="67">
        <v>601030</v>
      </c>
      <c r="J501" s="67">
        <v>12</v>
      </c>
      <c r="K501" s="100">
        <v>1</v>
      </c>
      <c r="L501" s="67" t="s">
        <v>51</v>
      </c>
      <c r="M501" s="82" t="s">
        <v>51</v>
      </c>
      <c r="N501" s="77">
        <v>1378</v>
      </c>
      <c r="O501" s="68">
        <v>27</v>
      </c>
      <c r="P501" s="68">
        <v>383</v>
      </c>
      <c r="Q501" s="78">
        <v>1788</v>
      </c>
      <c r="R501" s="77">
        <v>14129.361387197479</v>
      </c>
      <c r="S501" s="68">
        <v>104.58481049082265</v>
      </c>
      <c r="T501" s="68">
        <v>559.934867865775</v>
      </c>
      <c r="U501" s="78">
        <v>14793.881065554076</v>
      </c>
      <c r="V501" s="77">
        <v>31.144709928185016</v>
      </c>
      <c r="W501" s="68">
        <v>113.96074750039188</v>
      </c>
      <c r="X501" s="68">
        <v>5.5531025526079789</v>
      </c>
      <c r="Y501" s="78">
        <v>150.65855998118488</v>
      </c>
      <c r="Z501" s="77">
        <v>24915.767942548013</v>
      </c>
      <c r="AA501" s="68">
        <v>164.2401722880052</v>
      </c>
      <c r="AB501" s="68">
        <v>97.018151042265728</v>
      </c>
      <c r="AC501" s="78">
        <v>25177.026265878285</v>
      </c>
      <c r="AD501" s="77">
        <v>2900.9072675966613</v>
      </c>
      <c r="AE501" s="68">
        <v>39.020558661641921</v>
      </c>
      <c r="AF501" s="68">
        <v>157.1436091847049</v>
      </c>
      <c r="AG501" s="78">
        <v>3097.0714354430083</v>
      </c>
      <c r="AH501" s="77">
        <v>0</v>
      </c>
      <c r="AI501" s="68">
        <v>2234.5140522515321</v>
      </c>
      <c r="AJ501" s="78">
        <v>2234.5140522515321</v>
      </c>
      <c r="AK501" s="77">
        <v>0</v>
      </c>
      <c r="AL501" s="68">
        <v>0</v>
      </c>
      <c r="AM501" s="68">
        <v>7777.7999999999993</v>
      </c>
      <c r="AN501" s="78">
        <v>7777.7999999999993</v>
      </c>
      <c r="AO501" s="74">
        <v>53230.951379108083</v>
      </c>
    </row>
    <row r="502" spans="1:41" x14ac:dyDescent="0.25">
      <c r="A502" s="70">
        <v>60</v>
      </c>
      <c r="B502" s="67" t="s">
        <v>42</v>
      </c>
      <c r="C502" s="65">
        <v>503</v>
      </c>
      <c r="D502" s="65" t="s">
        <v>512</v>
      </c>
      <c r="E502" s="65">
        <v>3</v>
      </c>
      <c r="F502" s="66" t="s">
        <v>52</v>
      </c>
      <c r="G502" s="67" t="s">
        <v>299</v>
      </c>
      <c r="H502" s="67" t="s">
        <v>529</v>
      </c>
      <c r="I502" s="67">
        <v>601080</v>
      </c>
      <c r="J502" s="67">
        <v>12</v>
      </c>
      <c r="K502" s="100">
        <v>1</v>
      </c>
      <c r="L502" s="67" t="s">
        <v>51</v>
      </c>
      <c r="M502" s="82" t="s">
        <v>51</v>
      </c>
      <c r="N502" s="77">
        <v>1825</v>
      </c>
      <c r="O502" s="68">
        <v>36</v>
      </c>
      <c r="P502" s="68">
        <v>508</v>
      </c>
      <c r="Q502" s="78">
        <v>2369</v>
      </c>
      <c r="R502" s="77">
        <v>18720.613605296883</v>
      </c>
      <c r="S502" s="68">
        <v>138.56902463800833</v>
      </c>
      <c r="T502" s="68">
        <v>741.88238365437428</v>
      </c>
      <c r="U502" s="78">
        <v>19601.065013589265</v>
      </c>
      <c r="V502" s="77">
        <v>41.264998780688096</v>
      </c>
      <c r="W502" s="68">
        <v>150.99161679442304</v>
      </c>
      <c r="X502" s="68">
        <v>7.3575503060001699</v>
      </c>
      <c r="Y502" s="78">
        <v>199.61416588111132</v>
      </c>
      <c r="Z502" s="77">
        <v>33011.999024550474</v>
      </c>
      <c r="AA502" s="68">
        <v>217.6090425896445</v>
      </c>
      <c r="AB502" s="68">
        <v>128.54362405991472</v>
      </c>
      <c r="AC502" s="78">
        <v>33358.151691200037</v>
      </c>
      <c r="AD502" s="77">
        <v>3843.5398864298054</v>
      </c>
      <c r="AE502" s="68">
        <v>51.700057868808564</v>
      </c>
      <c r="AF502" s="68">
        <v>208.20649337727403</v>
      </c>
      <c r="AG502" s="78">
        <v>4103.4464376758879</v>
      </c>
      <c r="AH502" s="77">
        <v>0</v>
      </c>
      <c r="AI502" s="68">
        <v>2960.606146411566</v>
      </c>
      <c r="AJ502" s="78">
        <v>2960.606146411566</v>
      </c>
      <c r="AK502" s="77">
        <v>0</v>
      </c>
      <c r="AL502" s="68">
        <v>0</v>
      </c>
      <c r="AM502" s="68">
        <v>10305.15</v>
      </c>
      <c r="AN502" s="78">
        <v>10305.15</v>
      </c>
      <c r="AO502" s="74">
        <v>70528.033454757868</v>
      </c>
    </row>
    <row r="503" spans="1:41" x14ac:dyDescent="0.25">
      <c r="A503" s="70">
        <v>60</v>
      </c>
      <c r="B503" s="66" t="s">
        <v>42</v>
      </c>
      <c r="C503" s="65">
        <v>503</v>
      </c>
      <c r="D503" s="65" t="s">
        <v>512</v>
      </c>
      <c r="E503" s="65">
        <v>3</v>
      </c>
      <c r="F503" s="66" t="s">
        <v>52</v>
      </c>
      <c r="G503" s="66" t="s">
        <v>299</v>
      </c>
      <c r="H503" s="66" t="s">
        <v>530</v>
      </c>
      <c r="I503" s="66">
        <v>601090</v>
      </c>
      <c r="J503" s="67">
        <v>12</v>
      </c>
      <c r="K503" s="100">
        <v>1</v>
      </c>
      <c r="L503" s="67" t="s">
        <v>51</v>
      </c>
      <c r="M503" s="82" t="s">
        <v>51</v>
      </c>
      <c r="N503" s="77">
        <v>178</v>
      </c>
      <c r="O503" s="68">
        <v>4</v>
      </c>
      <c r="P503" s="68">
        <v>50</v>
      </c>
      <c r="Q503" s="78">
        <v>232</v>
      </c>
      <c r="R503" s="77">
        <v>1833.3399562806571</v>
      </c>
      <c r="S503" s="68">
        <v>13.570288609547458</v>
      </c>
      <c r="T503" s="68">
        <v>72.653741244328756</v>
      </c>
      <c r="U503" s="78">
        <v>1919.5639861345335</v>
      </c>
      <c r="V503" s="77">
        <v>4.0411480443730001</v>
      </c>
      <c r="W503" s="68">
        <v>14.786853143227582</v>
      </c>
      <c r="X503" s="68">
        <v>0.72053679653526359</v>
      </c>
      <c r="Y503" s="78">
        <v>19.548537984135844</v>
      </c>
      <c r="Z503" s="77">
        <v>3232.9184354984</v>
      </c>
      <c r="AA503" s="68">
        <v>21.310805352806046</v>
      </c>
      <c r="AB503" s="68">
        <v>12.588484922710094</v>
      </c>
      <c r="AC503" s="78">
        <v>3266.8177257739162</v>
      </c>
      <c r="AD503" s="77">
        <v>376.4040749901709</v>
      </c>
      <c r="AE503" s="68">
        <v>5.0630702513987274</v>
      </c>
      <c r="AF503" s="68">
        <v>20.389998507187659</v>
      </c>
      <c r="AG503" s="78">
        <v>401.85714374875727</v>
      </c>
      <c r="AH503" s="77">
        <v>0</v>
      </c>
      <c r="AI503" s="68">
        <v>289.93694637715629</v>
      </c>
      <c r="AJ503" s="78">
        <v>289.93694637715629</v>
      </c>
      <c r="AK503" s="77">
        <v>0</v>
      </c>
      <c r="AL503" s="68">
        <v>0</v>
      </c>
      <c r="AM503" s="68">
        <v>1009.1999999999999</v>
      </c>
      <c r="AN503" s="78">
        <v>1009.1999999999999</v>
      </c>
      <c r="AO503" s="74">
        <v>6906.9243400184987</v>
      </c>
    </row>
    <row r="504" spans="1:41" x14ac:dyDescent="0.25">
      <c r="A504" s="70">
        <v>60</v>
      </c>
      <c r="B504" s="66" t="s">
        <v>42</v>
      </c>
      <c r="C504" s="65">
        <v>503</v>
      </c>
      <c r="D504" s="65" t="s">
        <v>512</v>
      </c>
      <c r="E504" s="65">
        <v>3</v>
      </c>
      <c r="F504" s="66" t="s">
        <v>52</v>
      </c>
      <c r="G504" s="66" t="s">
        <v>531</v>
      </c>
      <c r="H504" s="66" t="s">
        <v>532</v>
      </c>
      <c r="I504" s="66">
        <v>601200</v>
      </c>
      <c r="J504" s="67">
        <v>12</v>
      </c>
      <c r="K504" s="100">
        <v>1</v>
      </c>
      <c r="L504" s="67" t="s">
        <v>51</v>
      </c>
      <c r="M504" s="82" t="s">
        <v>51</v>
      </c>
      <c r="N504" s="77">
        <v>234</v>
      </c>
      <c r="O504" s="68">
        <v>5</v>
      </c>
      <c r="P504" s="68">
        <v>65</v>
      </c>
      <c r="Q504" s="78">
        <v>304</v>
      </c>
      <c r="R504" s="77">
        <v>2402.3075289194821</v>
      </c>
      <c r="S504" s="68">
        <v>17.781757488372531</v>
      </c>
      <c r="T504" s="68">
        <v>95.201454044292845</v>
      </c>
      <c r="U504" s="78">
        <v>2515.2907404521475</v>
      </c>
      <c r="V504" s="77">
        <v>5.2952974374542761</v>
      </c>
      <c r="W504" s="68">
        <v>19.375876532505107</v>
      </c>
      <c r="X504" s="68">
        <v>0.94415166442551779</v>
      </c>
      <c r="Y504" s="78">
        <v>25.615325634384902</v>
      </c>
      <c r="Z504" s="77">
        <v>4236.2379499634208</v>
      </c>
      <c r="AA504" s="68">
        <v>27.924503565745852</v>
      </c>
      <c r="AB504" s="68">
        <v>16.495256105620125</v>
      </c>
      <c r="AC504" s="78">
        <v>4280.6577096347864</v>
      </c>
      <c r="AD504" s="77">
        <v>493.21913274574109</v>
      </c>
      <c r="AE504" s="68">
        <v>6.6343679156259192</v>
      </c>
      <c r="AF504" s="68">
        <v>26.717929078383833</v>
      </c>
      <c r="AG504" s="78">
        <v>526.5714297397509</v>
      </c>
      <c r="AH504" s="77">
        <v>0</v>
      </c>
      <c r="AI504" s="68">
        <v>379.9173780114462</v>
      </c>
      <c r="AJ504" s="78">
        <v>379.9173780114462</v>
      </c>
      <c r="AK504" s="77">
        <v>0</v>
      </c>
      <c r="AL504" s="68">
        <v>0</v>
      </c>
      <c r="AM504" s="68">
        <v>1322.3999999999999</v>
      </c>
      <c r="AN504" s="78">
        <v>1322.3999999999999</v>
      </c>
      <c r="AO504" s="74">
        <v>9050.4525834725155</v>
      </c>
    </row>
    <row r="505" spans="1:41" x14ac:dyDescent="0.25">
      <c r="A505" s="70">
        <v>60</v>
      </c>
      <c r="B505" s="67" t="s">
        <v>42</v>
      </c>
      <c r="C505" s="65">
        <v>503</v>
      </c>
      <c r="D505" s="65" t="s">
        <v>512</v>
      </c>
      <c r="E505" s="65">
        <v>3</v>
      </c>
      <c r="F505" s="67" t="s">
        <v>52</v>
      </c>
      <c r="G505" s="67" t="s">
        <v>525</v>
      </c>
      <c r="H505" s="67" t="s">
        <v>533</v>
      </c>
      <c r="I505" s="67">
        <v>601295</v>
      </c>
      <c r="J505" s="67">
        <v>12</v>
      </c>
      <c r="K505" s="100">
        <v>1</v>
      </c>
      <c r="L505" s="67" t="s">
        <v>51</v>
      </c>
      <c r="M505" s="82" t="s">
        <v>51</v>
      </c>
      <c r="N505" s="77">
        <v>170</v>
      </c>
      <c r="O505" s="68">
        <v>3</v>
      </c>
      <c r="P505" s="68">
        <v>47</v>
      </c>
      <c r="Q505" s="78">
        <v>220</v>
      </c>
      <c r="R505" s="77">
        <v>1738.5120275075199</v>
      </c>
      <c r="S505" s="68">
        <v>12.86837712974328</v>
      </c>
      <c r="T505" s="68">
        <v>68.895789111001406</v>
      </c>
      <c r="U505" s="78">
        <v>1820.2761937482646</v>
      </c>
      <c r="V505" s="77">
        <v>3.8321231455261202</v>
      </c>
      <c r="W505" s="68">
        <v>14.022015911681327</v>
      </c>
      <c r="X505" s="68">
        <v>0.68326765188688787</v>
      </c>
      <c r="Y505" s="78">
        <v>18.537406709094334</v>
      </c>
      <c r="Z505" s="77">
        <v>3065.6985164208963</v>
      </c>
      <c r="AA505" s="68">
        <v>20.208522317316078</v>
      </c>
      <c r="AB505" s="68">
        <v>11.937356392225089</v>
      </c>
      <c r="AC505" s="78">
        <v>3097.8443951304375</v>
      </c>
      <c r="AD505" s="77">
        <v>356.93489869757576</v>
      </c>
      <c r="AE505" s="68">
        <v>4.8011873073608626</v>
      </c>
      <c r="AF505" s="68">
        <v>19.335343411988298</v>
      </c>
      <c r="AG505" s="78">
        <v>381.0714294169249</v>
      </c>
      <c r="AH505" s="77">
        <v>0</v>
      </c>
      <c r="AI505" s="68">
        <v>274.94020777144129</v>
      </c>
      <c r="AJ505" s="78">
        <v>274.94020777144129</v>
      </c>
      <c r="AK505" s="77">
        <v>0</v>
      </c>
      <c r="AL505" s="68">
        <v>0</v>
      </c>
      <c r="AM505" s="68">
        <v>956.99999999999989</v>
      </c>
      <c r="AN505" s="78">
        <v>956.99999999999989</v>
      </c>
      <c r="AO505" s="74">
        <v>6549.6696327761629</v>
      </c>
    </row>
    <row r="506" spans="1:41" x14ac:dyDescent="0.25">
      <c r="A506" s="70">
        <v>60</v>
      </c>
      <c r="B506" s="67" t="s">
        <v>42</v>
      </c>
      <c r="C506" s="65">
        <v>503</v>
      </c>
      <c r="D506" s="66" t="s">
        <v>512</v>
      </c>
      <c r="E506" s="65">
        <v>3</v>
      </c>
      <c r="F506" s="66" t="s">
        <v>52</v>
      </c>
      <c r="G506" s="66" t="s">
        <v>534</v>
      </c>
      <c r="H506" s="66" t="s">
        <v>535</v>
      </c>
      <c r="I506" s="66">
        <v>601400</v>
      </c>
      <c r="J506" s="67">
        <v>12</v>
      </c>
      <c r="K506" s="100">
        <v>1</v>
      </c>
      <c r="L506" s="67" t="s">
        <v>51</v>
      </c>
      <c r="M506" s="83" t="s">
        <v>51</v>
      </c>
      <c r="N506" s="77">
        <v>610</v>
      </c>
      <c r="O506" s="68">
        <v>12</v>
      </c>
      <c r="P506" s="68">
        <v>170</v>
      </c>
      <c r="Q506" s="78">
        <v>792</v>
      </c>
      <c r="R506" s="77">
        <v>6258.6432990270714</v>
      </c>
      <c r="S506" s="68">
        <v>46.326157667075805</v>
      </c>
      <c r="T506" s="68">
        <v>248.02484079960504</v>
      </c>
      <c r="U506" s="78">
        <v>6552.9942974937521</v>
      </c>
      <c r="V506" s="77">
        <v>13.795643323894033</v>
      </c>
      <c r="W506" s="68">
        <v>50.479257282052778</v>
      </c>
      <c r="X506" s="68">
        <v>2.4597635467927961</v>
      </c>
      <c r="Y506" s="78">
        <v>66.734664152739612</v>
      </c>
      <c r="Z506" s="77">
        <v>11036.514659115226</v>
      </c>
      <c r="AA506" s="68">
        <v>72.750680342337873</v>
      </c>
      <c r="AB506" s="68">
        <v>42.974483012010317</v>
      </c>
      <c r="AC506" s="78">
        <v>11152.239822469575</v>
      </c>
      <c r="AD506" s="77">
        <v>1284.9656353112728</v>
      </c>
      <c r="AE506" s="68">
        <v>17.284274306499107</v>
      </c>
      <c r="AF506" s="68">
        <v>69.607236283157874</v>
      </c>
      <c r="AG506" s="78">
        <v>1371.8571459009297</v>
      </c>
      <c r="AH506" s="77">
        <v>0</v>
      </c>
      <c r="AI506" s="68">
        <v>989.78474797718866</v>
      </c>
      <c r="AJ506" s="78">
        <v>989.78474797718866</v>
      </c>
      <c r="AK506" s="77">
        <v>0</v>
      </c>
      <c r="AL506" s="68">
        <v>0</v>
      </c>
      <c r="AM506" s="68">
        <v>3445.2</v>
      </c>
      <c r="AN506" s="78">
        <v>3445.2</v>
      </c>
      <c r="AO506" s="74">
        <v>23578.810677994185</v>
      </c>
    </row>
    <row r="507" spans="1:41" x14ac:dyDescent="0.25">
      <c r="A507" s="70">
        <v>60</v>
      </c>
      <c r="B507" s="67" t="s">
        <v>42</v>
      </c>
      <c r="C507" s="65">
        <v>503</v>
      </c>
      <c r="D507" s="65" t="s">
        <v>512</v>
      </c>
      <c r="E507" s="65">
        <v>3</v>
      </c>
      <c r="F507" s="66" t="s">
        <v>52</v>
      </c>
      <c r="G507" s="67" t="s">
        <v>536</v>
      </c>
      <c r="H507" s="67" t="s">
        <v>713</v>
      </c>
      <c r="I507" s="67">
        <v>601640</v>
      </c>
      <c r="J507" s="67">
        <v>12</v>
      </c>
      <c r="K507" s="100">
        <v>1</v>
      </c>
      <c r="L507" s="67" t="s">
        <v>51</v>
      </c>
      <c r="M507" s="82" t="s">
        <v>51</v>
      </c>
      <c r="N507" s="77">
        <v>154</v>
      </c>
      <c r="O507" s="68">
        <v>3</v>
      </c>
      <c r="P507" s="68">
        <v>43</v>
      </c>
      <c r="Q507" s="78">
        <v>200</v>
      </c>
      <c r="R507" s="77">
        <v>1580.4654795522906</v>
      </c>
      <c r="S507" s="68">
        <v>11.698524663402983</v>
      </c>
      <c r="T507" s="68">
        <v>62.632535555455817</v>
      </c>
      <c r="U507" s="78">
        <v>1654.7965397711496</v>
      </c>
      <c r="V507" s="77">
        <v>3.483748314114655</v>
      </c>
      <c r="W507" s="68">
        <v>12.747287192437572</v>
      </c>
      <c r="X507" s="68">
        <v>0.62115241080626171</v>
      </c>
      <c r="Y507" s="78">
        <v>16.852187917358489</v>
      </c>
      <c r="Z507" s="77">
        <v>2786.9986512917239</v>
      </c>
      <c r="AA507" s="68">
        <v>18.371383924832799</v>
      </c>
      <c r="AB507" s="68">
        <v>10.852142174750082</v>
      </c>
      <c r="AC507" s="78">
        <v>2816.222177391307</v>
      </c>
      <c r="AD507" s="77">
        <v>324.48627154325072</v>
      </c>
      <c r="AE507" s="68">
        <v>4.3647157339644211</v>
      </c>
      <c r="AF507" s="68">
        <v>17.577584919989363</v>
      </c>
      <c r="AG507" s="78">
        <v>346.42857219720452</v>
      </c>
      <c r="AH507" s="77">
        <v>0</v>
      </c>
      <c r="AI507" s="68">
        <v>249.945643428583</v>
      </c>
      <c r="AJ507" s="78">
        <v>249.945643428583</v>
      </c>
      <c r="AK507" s="77">
        <v>0</v>
      </c>
      <c r="AL507" s="68">
        <v>0</v>
      </c>
      <c r="AM507" s="68">
        <v>869.99999999999989</v>
      </c>
      <c r="AN507" s="78">
        <v>869.99999999999989</v>
      </c>
      <c r="AO507" s="74">
        <v>5954.2451207056029</v>
      </c>
    </row>
    <row r="508" spans="1:41" x14ac:dyDescent="0.25">
      <c r="A508" s="70">
        <v>60</v>
      </c>
      <c r="B508" s="67" t="s">
        <v>42</v>
      </c>
      <c r="C508" s="65">
        <v>503</v>
      </c>
      <c r="D508" s="66" t="s">
        <v>512</v>
      </c>
      <c r="E508" s="65">
        <v>3</v>
      </c>
      <c r="F508" s="66" t="s">
        <v>52</v>
      </c>
      <c r="G508" s="67" t="s">
        <v>297</v>
      </c>
      <c r="H508" s="66" t="s">
        <v>298</v>
      </c>
      <c r="I508" s="66">
        <v>601752</v>
      </c>
      <c r="J508" s="67">
        <v>12</v>
      </c>
      <c r="K508" s="100">
        <v>1</v>
      </c>
      <c r="L508" s="67" t="s">
        <v>51</v>
      </c>
      <c r="M508" s="83" t="s">
        <v>51</v>
      </c>
      <c r="N508" s="77">
        <v>127</v>
      </c>
      <c r="O508" s="68">
        <v>3</v>
      </c>
      <c r="P508" s="68">
        <v>35</v>
      </c>
      <c r="Q508" s="78">
        <v>165</v>
      </c>
      <c r="R508" s="77">
        <v>1303.88402063064</v>
      </c>
      <c r="S508" s="68">
        <v>9.6512828473074599</v>
      </c>
      <c r="T508" s="68">
        <v>51.671841833251058</v>
      </c>
      <c r="U508" s="78">
        <v>1365.2071453111985</v>
      </c>
      <c r="V508" s="77">
        <v>2.8740923591445906</v>
      </c>
      <c r="W508" s="68">
        <v>10.516511933760995</v>
      </c>
      <c r="X508" s="68">
        <v>0.5124507389151659</v>
      </c>
      <c r="Y508" s="78">
        <v>13.903055031820752</v>
      </c>
      <c r="Z508" s="77">
        <v>2299.2738873156723</v>
      </c>
      <c r="AA508" s="68">
        <v>15.156391737987057</v>
      </c>
      <c r="AB508" s="68">
        <v>8.9530172941688182</v>
      </c>
      <c r="AC508" s="78">
        <v>2323.383296347828</v>
      </c>
      <c r="AD508" s="77">
        <v>267.70117402318186</v>
      </c>
      <c r="AE508" s="68">
        <v>3.600890480520647</v>
      </c>
      <c r="AF508" s="68">
        <v>14.501507558991225</v>
      </c>
      <c r="AG508" s="78">
        <v>285.80357206269377</v>
      </c>
      <c r="AH508" s="77">
        <v>0</v>
      </c>
      <c r="AI508" s="68">
        <v>206.20515582858098</v>
      </c>
      <c r="AJ508" s="78">
        <v>206.20515582858098</v>
      </c>
      <c r="AK508" s="77">
        <v>0</v>
      </c>
      <c r="AL508" s="68">
        <v>0</v>
      </c>
      <c r="AM508" s="68">
        <v>717.74999999999989</v>
      </c>
      <c r="AN508" s="78">
        <v>717.74999999999989</v>
      </c>
      <c r="AO508" s="74">
        <v>4912.2522245821219</v>
      </c>
    </row>
    <row r="509" spans="1:41" x14ac:dyDescent="0.25">
      <c r="A509" s="70">
        <v>60</v>
      </c>
      <c r="B509" s="67" t="s">
        <v>42</v>
      </c>
      <c r="C509" s="65">
        <v>503</v>
      </c>
      <c r="D509" s="65" t="s">
        <v>512</v>
      </c>
      <c r="E509" s="65">
        <v>3</v>
      </c>
      <c r="F509" s="66" t="s">
        <v>52</v>
      </c>
      <c r="G509" s="67" t="s">
        <v>531</v>
      </c>
      <c r="H509" s="67" t="s">
        <v>537</v>
      </c>
      <c r="I509" s="67">
        <v>603000</v>
      </c>
      <c r="J509" s="67">
        <v>12</v>
      </c>
      <c r="K509" s="100">
        <v>1</v>
      </c>
      <c r="L509" s="67" t="s">
        <v>51</v>
      </c>
      <c r="M509" s="82" t="s">
        <v>51</v>
      </c>
      <c r="N509" s="77">
        <v>1142</v>
      </c>
      <c r="O509" s="68">
        <v>23</v>
      </c>
      <c r="P509" s="68">
        <v>318</v>
      </c>
      <c r="Q509" s="78">
        <v>1483</v>
      </c>
      <c r="R509" s="77">
        <v>11719.151530880235</v>
      </c>
      <c r="S509" s="68">
        <v>86.744560379133105</v>
      </c>
      <c r="T509" s="68">
        <v>464.42025114370495</v>
      </c>
      <c r="U509" s="78">
        <v>12270.316342403074</v>
      </c>
      <c r="V509" s="77">
        <v>25.831993749160166</v>
      </c>
      <c r="W509" s="68">
        <v>94.521134531924588</v>
      </c>
      <c r="X509" s="68">
        <v>4.6058451261284308</v>
      </c>
      <c r="Y509" s="78">
        <v>124.95897340721318</v>
      </c>
      <c r="Z509" s="77">
        <v>20665.594999328132</v>
      </c>
      <c r="AA509" s="68">
        <v>136.2238118026352</v>
      </c>
      <c r="AB509" s="68">
        <v>80.468634225771865</v>
      </c>
      <c r="AC509" s="78">
        <v>20882.287445356538</v>
      </c>
      <c r="AD509" s="77">
        <v>2406.0657034932042</v>
      </c>
      <c r="AE509" s="68">
        <v>32.364367167346181</v>
      </c>
      <c r="AF509" s="68">
        <v>130.33779218172114</v>
      </c>
      <c r="AG509" s="78">
        <v>2568.7678628422714</v>
      </c>
      <c r="AH509" s="77">
        <v>0</v>
      </c>
      <c r="AI509" s="68">
        <v>1853.346946022943</v>
      </c>
      <c r="AJ509" s="78">
        <v>1853.346946022943</v>
      </c>
      <c r="AK509" s="77">
        <v>0</v>
      </c>
      <c r="AL509" s="68">
        <v>0</v>
      </c>
      <c r="AM509" s="68">
        <v>6451.0499999999993</v>
      </c>
      <c r="AN509" s="78">
        <v>6451.0499999999993</v>
      </c>
      <c r="AO509" s="74">
        <v>44150.727570032039</v>
      </c>
    </row>
    <row r="510" spans="1:41" x14ac:dyDescent="0.25">
      <c r="A510" s="70">
        <v>60</v>
      </c>
      <c r="B510" s="67" t="s">
        <v>42</v>
      </c>
      <c r="C510" s="65">
        <v>503</v>
      </c>
      <c r="D510" s="65" t="s">
        <v>512</v>
      </c>
      <c r="E510" s="65">
        <v>3</v>
      </c>
      <c r="F510" s="66" t="s">
        <v>52</v>
      </c>
      <c r="G510" s="67" t="s">
        <v>527</v>
      </c>
      <c r="H510" s="67" t="s">
        <v>538</v>
      </c>
      <c r="I510" s="67">
        <v>604002</v>
      </c>
      <c r="J510" s="67">
        <v>12</v>
      </c>
      <c r="K510" s="100">
        <v>1</v>
      </c>
      <c r="L510" s="67" t="s">
        <v>51</v>
      </c>
      <c r="M510" s="82" t="s">
        <v>51</v>
      </c>
      <c r="N510" s="77">
        <v>1447</v>
      </c>
      <c r="O510" s="68">
        <v>29</v>
      </c>
      <c r="P510" s="68">
        <v>403</v>
      </c>
      <c r="Q510" s="78">
        <v>1879</v>
      </c>
      <c r="R510" s="77">
        <v>14848.473180393772</v>
      </c>
      <c r="S510" s="68">
        <v>109.90763921267101</v>
      </c>
      <c r="T510" s="68">
        <v>588.43267154350747</v>
      </c>
      <c r="U510" s="78">
        <v>15546.813491149951</v>
      </c>
      <c r="V510" s="77">
        <v>32.729815411107182</v>
      </c>
      <c r="W510" s="68">
        <v>119.76076317295097</v>
      </c>
      <c r="X510" s="68">
        <v>5.8357268995248281</v>
      </c>
      <c r="Y510" s="78">
        <v>158.32630548358296</v>
      </c>
      <c r="Z510" s="77">
        <v>26183.852328885747</v>
      </c>
      <c r="AA510" s="68">
        <v>172.59915197380414</v>
      </c>
      <c r="AB510" s="68">
        <v>101.95587573177701</v>
      </c>
      <c r="AC510" s="78">
        <v>26458.407356591328</v>
      </c>
      <c r="AD510" s="77">
        <v>3048.5485211488403</v>
      </c>
      <c r="AE510" s="68">
        <v>41.006504320595731</v>
      </c>
      <c r="AF510" s="68">
        <v>165.14141032330005</v>
      </c>
      <c r="AG510" s="78">
        <v>3254.6964357927363</v>
      </c>
      <c r="AH510" s="77">
        <v>0</v>
      </c>
      <c r="AI510" s="68">
        <v>2348.2393200115371</v>
      </c>
      <c r="AJ510" s="78">
        <v>2348.2393200115371</v>
      </c>
      <c r="AK510" s="77">
        <v>0</v>
      </c>
      <c r="AL510" s="68">
        <v>0</v>
      </c>
      <c r="AM510" s="68">
        <v>8173.65</v>
      </c>
      <c r="AN510" s="78">
        <v>8173.65</v>
      </c>
      <c r="AO510" s="74">
        <v>55940.13290902914</v>
      </c>
    </row>
    <row r="511" spans="1:41" x14ac:dyDescent="0.25">
      <c r="A511" s="70">
        <v>72</v>
      </c>
      <c r="B511" s="67" t="s">
        <v>177</v>
      </c>
      <c r="C511" s="65">
        <v>503</v>
      </c>
      <c r="D511" s="66" t="s">
        <v>512</v>
      </c>
      <c r="E511" s="65">
        <v>3</v>
      </c>
      <c r="F511" s="67" t="s">
        <v>52</v>
      </c>
      <c r="G511" s="67" t="s">
        <v>539</v>
      </c>
      <c r="H511" s="66" t="s">
        <v>540</v>
      </c>
      <c r="I511" s="66">
        <v>705000</v>
      </c>
      <c r="J511" s="67">
        <v>12</v>
      </c>
      <c r="K511" s="100">
        <v>1</v>
      </c>
      <c r="L511" s="67" t="s">
        <v>51</v>
      </c>
      <c r="M511" s="82" t="s">
        <v>51</v>
      </c>
      <c r="N511" s="77">
        <v>6376</v>
      </c>
      <c r="O511" s="68">
        <v>127</v>
      </c>
      <c r="P511" s="68">
        <v>1774</v>
      </c>
      <c r="Q511" s="78">
        <v>8277</v>
      </c>
      <c r="R511" s="77">
        <v>65407.563871271552</v>
      </c>
      <c r="S511" s="68">
        <v>484.14344319493239</v>
      </c>
      <c r="T511" s="68">
        <v>2592.0474839625394</v>
      </c>
      <c r="U511" s="78">
        <v>68483.754798429029</v>
      </c>
      <c r="V511" s="77">
        <v>144.174923979635</v>
      </c>
      <c r="W511" s="68">
        <v>527.54648045902888</v>
      </c>
      <c r="X511" s="68">
        <v>25.70639252121714</v>
      </c>
      <c r="Y511" s="78">
        <v>697.42779695988099</v>
      </c>
      <c r="Z511" s="77">
        <v>115339.939183708</v>
      </c>
      <c r="AA511" s="68">
        <v>760.29972372920531</v>
      </c>
      <c r="AB511" s="68">
        <v>449.11590390203213</v>
      </c>
      <c r="AC511" s="78">
        <v>116549.35481133923</v>
      </c>
      <c r="AD511" s="77">
        <v>13428.864347817431</v>
      </c>
      <c r="AE511" s="68">
        <v>180.63376065011755</v>
      </c>
      <c r="AF511" s="68">
        <v>727.44835191375978</v>
      </c>
      <c r="AG511" s="78">
        <v>14336.946460381308</v>
      </c>
      <c r="AH511" s="77">
        <v>0</v>
      </c>
      <c r="AI511" s="68">
        <v>10344.000453291907</v>
      </c>
      <c r="AJ511" s="78">
        <v>10344.000453291907</v>
      </c>
      <c r="AK511" s="77">
        <v>0</v>
      </c>
      <c r="AL511" s="68">
        <v>0</v>
      </c>
      <c r="AM511" s="68">
        <v>36004.949999999997</v>
      </c>
      <c r="AN511" s="78">
        <v>36004.949999999997</v>
      </c>
      <c r="AO511" s="74">
        <v>246416.43432040134</v>
      </c>
    </row>
    <row r="512" spans="1:41" x14ac:dyDescent="0.25">
      <c r="A512" s="70">
        <v>72</v>
      </c>
      <c r="B512" s="67" t="s">
        <v>177</v>
      </c>
      <c r="C512" s="65">
        <v>503</v>
      </c>
      <c r="D512" s="65" t="s">
        <v>512</v>
      </c>
      <c r="E512" s="65">
        <v>3</v>
      </c>
      <c r="F512" s="66" t="s">
        <v>52</v>
      </c>
      <c r="G512" s="67" t="s">
        <v>178</v>
      </c>
      <c r="H512" s="67" t="s">
        <v>541</v>
      </c>
      <c r="I512" s="67">
        <v>705200</v>
      </c>
      <c r="J512" s="67">
        <v>12</v>
      </c>
      <c r="K512" s="100">
        <v>1</v>
      </c>
      <c r="L512" s="67" t="s">
        <v>51</v>
      </c>
      <c r="M512" s="82" t="s">
        <v>51</v>
      </c>
      <c r="N512" s="77">
        <v>3033</v>
      </c>
      <c r="O512" s="68">
        <v>60</v>
      </c>
      <c r="P512" s="68">
        <v>844</v>
      </c>
      <c r="Q512" s="78">
        <v>3937</v>
      </c>
      <c r="R512" s="77">
        <v>31111.462964986844</v>
      </c>
      <c r="S512" s="68">
        <v>230.28545799908767</v>
      </c>
      <c r="T512" s="68">
        <v>1232.9214624091478</v>
      </c>
      <c r="U512" s="78">
        <v>32574.66988539508</v>
      </c>
      <c r="V512" s="77">
        <v>68.577585563346986</v>
      </c>
      <c r="W512" s="68">
        <v>250.93034838313355</v>
      </c>
      <c r="X512" s="68">
        <v>12.227385206721262</v>
      </c>
      <c r="Y512" s="78">
        <v>331.73531915320177</v>
      </c>
      <c r="Z512" s="77">
        <v>54862.068450677587</v>
      </c>
      <c r="AA512" s="68">
        <v>361.6406925603336</v>
      </c>
      <c r="AB512" s="68">
        <v>213.62441870995536</v>
      </c>
      <c r="AC512" s="78">
        <v>55437.333561947882</v>
      </c>
      <c r="AD512" s="77">
        <v>6387.5122553288902</v>
      </c>
      <c r="AE512" s="68">
        <v>85.919429223089622</v>
      </c>
      <c r="AF512" s="68">
        <v>346.0147591499906</v>
      </c>
      <c r="AG512" s="78">
        <v>6819.4464437019706</v>
      </c>
      <c r="AH512" s="77">
        <v>0</v>
      </c>
      <c r="AI512" s="68">
        <v>4920.1799908916564</v>
      </c>
      <c r="AJ512" s="78">
        <v>4920.1799908916564</v>
      </c>
      <c r="AK512" s="77">
        <v>0</v>
      </c>
      <c r="AL512" s="68">
        <v>0</v>
      </c>
      <c r="AM512" s="68">
        <v>17125.949999999997</v>
      </c>
      <c r="AN512" s="78">
        <v>17125.949999999997</v>
      </c>
      <c r="AO512" s="74">
        <v>117209.31520108979</v>
      </c>
    </row>
    <row r="513" spans="1:41" x14ac:dyDescent="0.25">
      <c r="A513" s="70">
        <v>78</v>
      </c>
      <c r="B513" s="67" t="s">
        <v>66</v>
      </c>
      <c r="C513" s="65">
        <v>503</v>
      </c>
      <c r="D513" s="66" t="s">
        <v>512</v>
      </c>
      <c r="E513" s="65">
        <v>3</v>
      </c>
      <c r="F513" s="66" t="s">
        <v>52</v>
      </c>
      <c r="G513" s="67" t="s">
        <v>67</v>
      </c>
      <c r="H513" s="66" t="s">
        <v>68</v>
      </c>
      <c r="I513" s="66">
        <v>709000</v>
      </c>
      <c r="J513" s="67">
        <v>12</v>
      </c>
      <c r="K513" s="100">
        <v>1</v>
      </c>
      <c r="L513" s="67" t="s">
        <v>51</v>
      </c>
      <c r="M513" s="82" t="s">
        <v>51</v>
      </c>
      <c r="N513" s="77">
        <v>3011</v>
      </c>
      <c r="O513" s="68">
        <v>60</v>
      </c>
      <c r="P513" s="68">
        <v>838</v>
      </c>
      <c r="Q513" s="78">
        <v>3909</v>
      </c>
      <c r="R513" s="77">
        <v>30890.197797849523</v>
      </c>
      <c r="S513" s="68">
        <v>228.64766454621127</v>
      </c>
      <c r="T513" s="68">
        <v>1224.1529074313839</v>
      </c>
      <c r="U513" s="78">
        <v>32342.998369827117</v>
      </c>
      <c r="V513" s="77">
        <v>68.089860799370939</v>
      </c>
      <c r="W513" s="68">
        <v>249.14572817619231</v>
      </c>
      <c r="X513" s="68">
        <v>12.140423869208384</v>
      </c>
      <c r="Y513" s="78">
        <v>329.37601284477165</v>
      </c>
      <c r="Z513" s="77">
        <v>54471.888639496749</v>
      </c>
      <c r="AA513" s="68">
        <v>359.06869881085703</v>
      </c>
      <c r="AB513" s="68">
        <v>212.10511880549035</v>
      </c>
      <c r="AC513" s="78">
        <v>55043.062457113097</v>
      </c>
      <c r="AD513" s="77">
        <v>6342.0841773128359</v>
      </c>
      <c r="AE513" s="68">
        <v>85.308369020334595</v>
      </c>
      <c r="AF513" s="68">
        <v>343.55389726119205</v>
      </c>
      <c r="AG513" s="78">
        <v>6770.9464435943628</v>
      </c>
      <c r="AH513" s="77">
        <v>0</v>
      </c>
      <c r="AI513" s="68">
        <v>4885.1876008116551</v>
      </c>
      <c r="AJ513" s="78">
        <v>4885.1876008116551</v>
      </c>
      <c r="AK513" s="77">
        <v>0</v>
      </c>
      <c r="AL513" s="68">
        <v>0</v>
      </c>
      <c r="AM513" s="68">
        <v>17004.149999999998</v>
      </c>
      <c r="AN513" s="78">
        <v>17004.149999999998</v>
      </c>
      <c r="AO513" s="74">
        <v>116375.72088419102</v>
      </c>
    </row>
    <row r="514" spans="1:41" x14ac:dyDescent="0.25">
      <c r="A514" s="70" t="s">
        <v>278</v>
      </c>
      <c r="B514" s="67" t="s">
        <v>278</v>
      </c>
      <c r="C514" s="65">
        <v>503</v>
      </c>
      <c r="D514" s="65" t="s">
        <v>512</v>
      </c>
      <c r="E514" s="65">
        <v>4</v>
      </c>
      <c r="F514" s="66" t="s">
        <v>52</v>
      </c>
      <c r="G514" s="67" t="s">
        <v>279</v>
      </c>
      <c r="H514" s="67" t="s">
        <v>542</v>
      </c>
      <c r="I514" s="67">
        <v>202202</v>
      </c>
      <c r="J514" s="67">
        <v>12</v>
      </c>
      <c r="K514" s="100">
        <v>1</v>
      </c>
      <c r="L514" s="67" t="s">
        <v>51</v>
      </c>
      <c r="M514" s="82" t="s">
        <v>51</v>
      </c>
      <c r="N514" s="77">
        <v>116</v>
      </c>
      <c r="O514" s="68">
        <v>36</v>
      </c>
      <c r="P514" s="68">
        <v>32</v>
      </c>
      <c r="Q514" s="78">
        <v>184</v>
      </c>
      <c r="R514" s="77">
        <v>1454.0282411881076</v>
      </c>
      <c r="S514" s="68">
        <v>10.762642690330745</v>
      </c>
      <c r="T514" s="68">
        <v>57.621932711019355</v>
      </c>
      <c r="U514" s="78">
        <v>1522.4128165894576</v>
      </c>
      <c r="V514" s="77">
        <v>3.2050484489854827</v>
      </c>
      <c r="W514" s="68">
        <v>11.727504217042567</v>
      </c>
      <c r="X514" s="68">
        <v>0.57146021794176083</v>
      </c>
      <c r="Y514" s="78">
        <v>15.504012883969811</v>
      </c>
      <c r="Z514" s="77">
        <v>2564.0387591883859</v>
      </c>
      <c r="AA514" s="68">
        <v>16.901673210846177</v>
      </c>
      <c r="AB514" s="68">
        <v>9.9839708007700754</v>
      </c>
      <c r="AC514" s="78">
        <v>2590.9244032000024</v>
      </c>
      <c r="AD514" s="77">
        <v>298.52736981979064</v>
      </c>
      <c r="AE514" s="68">
        <v>4.0155384752472676</v>
      </c>
      <c r="AF514" s="68">
        <v>16.171378126390213</v>
      </c>
      <c r="AG514" s="78">
        <v>318.71428642142808</v>
      </c>
      <c r="AH514" s="77">
        <v>0</v>
      </c>
      <c r="AI514" s="68">
        <v>229.94999195429637</v>
      </c>
      <c r="AJ514" s="78">
        <v>229.94999195429637</v>
      </c>
      <c r="AK514" s="77">
        <v>0</v>
      </c>
      <c r="AL514" s="68">
        <v>0</v>
      </c>
      <c r="AM514" s="68">
        <v>800.4</v>
      </c>
      <c r="AN514" s="78">
        <v>800.4</v>
      </c>
      <c r="AO514" s="74">
        <v>5477.9055110491536</v>
      </c>
    </row>
    <row r="515" spans="1:41" x14ac:dyDescent="0.25">
      <c r="A515" s="70">
        <v>91</v>
      </c>
      <c r="B515" s="67" t="s">
        <v>241</v>
      </c>
      <c r="C515" s="65">
        <v>503</v>
      </c>
      <c r="D515" s="66" t="s">
        <v>512</v>
      </c>
      <c r="E515" s="65">
        <v>4</v>
      </c>
      <c r="F515" s="66" t="s">
        <v>52</v>
      </c>
      <c r="G515" s="67" t="s">
        <v>412</v>
      </c>
      <c r="H515" s="66" t="s">
        <v>487</v>
      </c>
      <c r="I515" s="66">
        <v>700000</v>
      </c>
      <c r="J515" s="67">
        <v>12</v>
      </c>
      <c r="K515" s="100">
        <v>1</v>
      </c>
      <c r="L515" s="67" t="s">
        <v>51</v>
      </c>
      <c r="M515" s="82" t="s">
        <v>51</v>
      </c>
      <c r="N515" s="77">
        <v>156</v>
      </c>
      <c r="O515" s="68">
        <v>49</v>
      </c>
      <c r="P515" s="68">
        <v>43</v>
      </c>
      <c r="Q515" s="78">
        <v>248</v>
      </c>
      <c r="R515" s="77">
        <v>1959.7771946448406</v>
      </c>
      <c r="S515" s="68">
        <v>14.506170582619697</v>
      </c>
      <c r="T515" s="68">
        <v>77.664344088765219</v>
      </c>
      <c r="U515" s="78">
        <v>2051.9477093162254</v>
      </c>
      <c r="V515" s="77">
        <v>4.3198479095021725</v>
      </c>
      <c r="W515" s="68">
        <v>15.806636118622587</v>
      </c>
      <c r="X515" s="68">
        <v>0.77022898939976447</v>
      </c>
      <c r="Y515" s="78">
        <v>20.896713017524522</v>
      </c>
      <c r="Z515" s="77">
        <v>3455.878327601738</v>
      </c>
      <c r="AA515" s="68">
        <v>22.780516066792668</v>
      </c>
      <c r="AB515" s="68">
        <v>13.456656296690101</v>
      </c>
      <c r="AC515" s="78">
        <v>3492.1154999652208</v>
      </c>
      <c r="AD515" s="77">
        <v>402.36297671363093</v>
      </c>
      <c r="AE515" s="68">
        <v>5.4122475101158818</v>
      </c>
      <c r="AF515" s="68">
        <v>21.796205300786809</v>
      </c>
      <c r="AG515" s="78">
        <v>429.57142952453364</v>
      </c>
      <c r="AH515" s="77">
        <v>0</v>
      </c>
      <c r="AI515" s="68">
        <v>309.93259785144289</v>
      </c>
      <c r="AJ515" s="78">
        <v>309.93259785144289</v>
      </c>
      <c r="AK515" s="77">
        <v>0</v>
      </c>
      <c r="AL515" s="68">
        <v>0</v>
      </c>
      <c r="AM515" s="68">
        <v>1078.8</v>
      </c>
      <c r="AN515" s="78">
        <v>1078.8</v>
      </c>
      <c r="AO515" s="74">
        <v>7383.2639496749471</v>
      </c>
    </row>
    <row r="516" spans="1:41" x14ac:dyDescent="0.25">
      <c r="A516" s="70">
        <v>10</v>
      </c>
      <c r="B516" s="67" t="s">
        <v>46</v>
      </c>
      <c r="C516" s="65">
        <v>503</v>
      </c>
      <c r="D516" s="65" t="s">
        <v>512</v>
      </c>
      <c r="E516" s="65">
        <v>4</v>
      </c>
      <c r="F516" s="66" t="s">
        <v>52</v>
      </c>
      <c r="G516" s="67" t="s">
        <v>166</v>
      </c>
      <c r="H516" s="67" t="s">
        <v>167</v>
      </c>
      <c r="I516" s="67">
        <v>703001</v>
      </c>
      <c r="J516" s="67">
        <v>12</v>
      </c>
      <c r="K516" s="100">
        <v>1</v>
      </c>
      <c r="L516" s="67" t="s">
        <v>51</v>
      </c>
      <c r="M516" s="82" t="s">
        <v>51</v>
      </c>
      <c r="N516" s="77">
        <v>1354</v>
      </c>
      <c r="O516" s="68">
        <v>424</v>
      </c>
      <c r="P516" s="68">
        <v>377</v>
      </c>
      <c r="Q516" s="78">
        <v>2155</v>
      </c>
      <c r="R516" s="77">
        <v>17029.515542175934</v>
      </c>
      <c r="S516" s="68">
        <v>126.05160324816714</v>
      </c>
      <c r="T516" s="68">
        <v>674.86557061003646</v>
      </c>
      <c r="U516" s="78">
        <v>17830.432716034138</v>
      </c>
      <c r="V516" s="77">
        <v>37.537388084585409</v>
      </c>
      <c r="W516" s="68">
        <v>137.35201949851484</v>
      </c>
      <c r="X516" s="68">
        <v>6.6929172264374692</v>
      </c>
      <c r="Y516" s="78">
        <v>181.58232480953771</v>
      </c>
      <c r="Z516" s="77">
        <v>30029.910467668327</v>
      </c>
      <c r="AA516" s="68">
        <v>197.95166179007342</v>
      </c>
      <c r="AB516" s="68">
        <v>116.93183193293213</v>
      </c>
      <c r="AC516" s="78">
        <v>30344.793961391333</v>
      </c>
      <c r="AD516" s="77">
        <v>3496.3395758785268</v>
      </c>
      <c r="AE516" s="68">
        <v>47.029812033466641</v>
      </c>
      <c r="AF516" s="68">
        <v>189.39847751288536</v>
      </c>
      <c r="AG516" s="78">
        <v>3732.7678654248784</v>
      </c>
      <c r="AH516" s="77">
        <v>0</v>
      </c>
      <c r="AI516" s="68">
        <v>2693.1643079429818</v>
      </c>
      <c r="AJ516" s="78">
        <v>2693.1643079429818</v>
      </c>
      <c r="AK516" s="77">
        <v>0</v>
      </c>
      <c r="AL516" s="68">
        <v>0</v>
      </c>
      <c r="AM516" s="68">
        <v>9374.25</v>
      </c>
      <c r="AN516" s="78">
        <v>9374.25</v>
      </c>
      <c r="AO516" s="74">
        <v>64156.991175602874</v>
      </c>
    </row>
    <row r="517" spans="1:41" x14ac:dyDescent="0.25">
      <c r="A517" s="70">
        <v>72</v>
      </c>
      <c r="B517" s="67" t="s">
        <v>177</v>
      </c>
      <c r="C517" s="65">
        <v>503</v>
      </c>
      <c r="D517" s="66" t="s">
        <v>512</v>
      </c>
      <c r="E517" s="65">
        <v>4</v>
      </c>
      <c r="F517" s="66" t="s">
        <v>52</v>
      </c>
      <c r="G517" s="67" t="s">
        <v>516</v>
      </c>
      <c r="H517" s="66" t="s">
        <v>517</v>
      </c>
      <c r="I517" s="66">
        <v>704050</v>
      </c>
      <c r="J517" s="67">
        <v>12</v>
      </c>
      <c r="K517" s="100">
        <v>1</v>
      </c>
      <c r="L517" s="67" t="s">
        <v>51</v>
      </c>
      <c r="M517" s="82" t="s">
        <v>51</v>
      </c>
      <c r="N517" s="77">
        <v>2369</v>
      </c>
      <c r="O517" s="68">
        <v>742</v>
      </c>
      <c r="P517" s="68">
        <v>659</v>
      </c>
      <c r="Q517" s="78">
        <v>3770</v>
      </c>
      <c r="R517" s="77">
        <v>29791.774289560679</v>
      </c>
      <c r="S517" s="68">
        <v>220.51718990514618</v>
      </c>
      <c r="T517" s="68">
        <v>1180.6232952203422</v>
      </c>
      <c r="U517" s="78">
        <v>31192.914774686167</v>
      </c>
      <c r="V517" s="77">
        <v>65.668655721061256</v>
      </c>
      <c r="W517" s="68">
        <v>240.28636357744818</v>
      </c>
      <c r="X517" s="68">
        <v>11.708722943698033</v>
      </c>
      <c r="Y517" s="78">
        <v>317.66374224220749</v>
      </c>
      <c r="Z517" s="77">
        <v>52534.924576849</v>
      </c>
      <c r="AA517" s="68">
        <v>346.30058698309824</v>
      </c>
      <c r="AB517" s="68">
        <v>204.56287999403904</v>
      </c>
      <c r="AC517" s="78">
        <v>53085.788043826135</v>
      </c>
      <c r="AD517" s="77">
        <v>6116.5662185902765</v>
      </c>
      <c r="AE517" s="68">
        <v>82.274891585229327</v>
      </c>
      <c r="AF517" s="68">
        <v>331.33747574179949</v>
      </c>
      <c r="AG517" s="78">
        <v>6530.1785859173051</v>
      </c>
      <c r="AH517" s="77">
        <v>0</v>
      </c>
      <c r="AI517" s="68">
        <v>4711.4753786287893</v>
      </c>
      <c r="AJ517" s="78">
        <v>4711.4753786287893</v>
      </c>
      <c r="AK517" s="77">
        <v>0</v>
      </c>
      <c r="AL517" s="68">
        <v>0</v>
      </c>
      <c r="AM517" s="68">
        <v>16399.5</v>
      </c>
      <c r="AN517" s="78">
        <v>16399.5</v>
      </c>
      <c r="AO517" s="74">
        <v>112237.5205253006</v>
      </c>
    </row>
    <row r="518" spans="1:41" x14ac:dyDescent="0.25">
      <c r="A518" s="70">
        <v>78</v>
      </c>
      <c r="B518" s="67" t="s">
        <v>66</v>
      </c>
      <c r="C518" s="65">
        <v>503</v>
      </c>
      <c r="D518" s="65" t="s">
        <v>512</v>
      </c>
      <c r="E518" s="65">
        <v>4</v>
      </c>
      <c r="F518" s="66" t="s">
        <v>52</v>
      </c>
      <c r="G518" s="67" t="s">
        <v>543</v>
      </c>
      <c r="H518" s="67" t="s">
        <v>544</v>
      </c>
      <c r="I518" s="67">
        <v>704060</v>
      </c>
      <c r="J518" s="67">
        <v>12</v>
      </c>
      <c r="K518" s="100">
        <v>1</v>
      </c>
      <c r="L518" s="67" t="s">
        <v>51</v>
      </c>
      <c r="M518" s="82" t="s">
        <v>51</v>
      </c>
      <c r="N518" s="77">
        <v>638</v>
      </c>
      <c r="O518" s="68">
        <v>200</v>
      </c>
      <c r="P518" s="68">
        <v>177</v>
      </c>
      <c r="Q518" s="78">
        <v>1015</v>
      </c>
      <c r="R518" s="77">
        <v>8020.8623087278756</v>
      </c>
      <c r="S518" s="68">
        <v>59.37001266677013</v>
      </c>
      <c r="T518" s="68">
        <v>317.86011794393829</v>
      </c>
      <c r="U518" s="78">
        <v>8398.0924393385831</v>
      </c>
      <c r="V518" s="77">
        <v>17.680022694131875</v>
      </c>
      <c r="W518" s="68">
        <v>64.692482501620674</v>
      </c>
      <c r="X518" s="68">
        <v>3.1523484848417782</v>
      </c>
      <c r="Y518" s="78">
        <v>85.524853680594333</v>
      </c>
      <c r="Z518" s="77">
        <v>14144.018155305499</v>
      </c>
      <c r="AA518" s="68">
        <v>93.234773418526444</v>
      </c>
      <c r="AB518" s="68">
        <v>55.074621536856668</v>
      </c>
      <c r="AC518" s="78">
        <v>14292.327550260881</v>
      </c>
      <c r="AD518" s="77">
        <v>1646.7678280819973</v>
      </c>
      <c r="AE518" s="68">
        <v>22.150932349869436</v>
      </c>
      <c r="AF518" s="68">
        <v>89.206243468946013</v>
      </c>
      <c r="AG518" s="78">
        <v>1758.1250039008128</v>
      </c>
      <c r="AH518" s="77">
        <v>0</v>
      </c>
      <c r="AI518" s="68">
        <v>1268.4741404000586</v>
      </c>
      <c r="AJ518" s="78">
        <v>1268.4741404000586</v>
      </c>
      <c r="AK518" s="77">
        <v>0</v>
      </c>
      <c r="AL518" s="68">
        <v>0</v>
      </c>
      <c r="AM518" s="68">
        <v>4415.25</v>
      </c>
      <c r="AN518" s="78">
        <v>4415.25</v>
      </c>
      <c r="AO518" s="74">
        <v>30217.793987580932</v>
      </c>
    </row>
    <row r="519" spans="1:41" x14ac:dyDescent="0.25">
      <c r="A519" s="70">
        <v>78</v>
      </c>
      <c r="B519" s="67" t="s">
        <v>66</v>
      </c>
      <c r="C519" s="65">
        <v>503</v>
      </c>
      <c r="D519" s="66" t="s">
        <v>512</v>
      </c>
      <c r="E519" s="65">
        <v>4</v>
      </c>
      <c r="F519" s="66" t="s">
        <v>52</v>
      </c>
      <c r="G519" s="67" t="s">
        <v>545</v>
      </c>
      <c r="H519" s="66" t="s">
        <v>546</v>
      </c>
      <c r="I519" s="66">
        <v>705300</v>
      </c>
      <c r="J519" s="67">
        <v>12</v>
      </c>
      <c r="K519" s="100">
        <v>1</v>
      </c>
      <c r="L519" s="67" t="s">
        <v>51</v>
      </c>
      <c r="M519" s="82" t="s">
        <v>51</v>
      </c>
      <c r="N519" s="77">
        <v>986</v>
      </c>
      <c r="O519" s="68">
        <v>309</v>
      </c>
      <c r="P519" s="68">
        <v>274</v>
      </c>
      <c r="Q519" s="78">
        <v>1569</v>
      </c>
      <c r="R519" s="77">
        <v>12398.751687087721</v>
      </c>
      <c r="S519" s="68">
        <v>91.774925984396404</v>
      </c>
      <c r="T519" s="68">
        <v>491.3522414325509</v>
      </c>
      <c r="U519" s="78">
        <v>12981.878854504668</v>
      </c>
      <c r="V519" s="77">
        <v>27.33000552422947</v>
      </c>
      <c r="W519" s="68">
        <v>100.00246802467275</v>
      </c>
      <c r="X519" s="68">
        <v>4.8729406627751226</v>
      </c>
      <c r="Y519" s="78">
        <v>132.20541421167735</v>
      </c>
      <c r="Z519" s="77">
        <v>21864.004419383575</v>
      </c>
      <c r="AA519" s="68">
        <v>144.12350689031331</v>
      </c>
      <c r="AB519" s="68">
        <v>85.135055360914393</v>
      </c>
      <c r="AC519" s="78">
        <v>22093.262981634802</v>
      </c>
      <c r="AD519" s="77">
        <v>2545.594800256802</v>
      </c>
      <c r="AE519" s="68">
        <v>34.241194932950883</v>
      </c>
      <c r="AF519" s="68">
        <v>137.89615369731655</v>
      </c>
      <c r="AG519" s="78">
        <v>2717.7321488870693</v>
      </c>
      <c r="AH519" s="77">
        <v>0</v>
      </c>
      <c r="AI519" s="68">
        <v>1960.8235726972339</v>
      </c>
      <c r="AJ519" s="78">
        <v>1960.8235726972339</v>
      </c>
      <c r="AK519" s="77">
        <v>0</v>
      </c>
      <c r="AL519" s="68">
        <v>0</v>
      </c>
      <c r="AM519" s="68">
        <v>6825.15</v>
      </c>
      <c r="AN519" s="78">
        <v>6825.15</v>
      </c>
      <c r="AO519" s="74">
        <v>46711.052971935453</v>
      </c>
    </row>
    <row r="520" spans="1:41" x14ac:dyDescent="0.25">
      <c r="A520" s="70">
        <v>10</v>
      </c>
      <c r="B520" s="67" t="s">
        <v>46</v>
      </c>
      <c r="C520" s="65">
        <v>503</v>
      </c>
      <c r="D520" s="65" t="s">
        <v>512</v>
      </c>
      <c r="E520" s="65">
        <v>4</v>
      </c>
      <c r="F520" s="66" t="s">
        <v>52</v>
      </c>
      <c r="G520" s="67" t="s">
        <v>478</v>
      </c>
      <c r="H520" s="67" t="s">
        <v>479</v>
      </c>
      <c r="I520" s="67">
        <v>707000</v>
      </c>
      <c r="J520" s="67">
        <v>12</v>
      </c>
      <c r="K520" s="100">
        <v>1</v>
      </c>
      <c r="L520" s="67" t="s">
        <v>51</v>
      </c>
      <c r="M520" s="82" t="s">
        <v>51</v>
      </c>
      <c r="N520" s="77">
        <v>128</v>
      </c>
      <c r="O520" s="68">
        <v>40</v>
      </c>
      <c r="P520" s="68">
        <v>36</v>
      </c>
      <c r="Q520" s="78">
        <v>204</v>
      </c>
      <c r="R520" s="77">
        <v>1612.0747891433366</v>
      </c>
      <c r="S520" s="68">
        <v>11.932495156671042</v>
      </c>
      <c r="T520" s="68">
        <v>63.885186266564936</v>
      </c>
      <c r="U520" s="78">
        <v>1687.8924705665725</v>
      </c>
      <c r="V520" s="77">
        <v>3.5534232803969483</v>
      </c>
      <c r="W520" s="68">
        <v>13.002232936286322</v>
      </c>
      <c r="X520" s="68">
        <v>0.63357545902238699</v>
      </c>
      <c r="Y520" s="78">
        <v>17.18923167570566</v>
      </c>
      <c r="Z520" s="77">
        <v>2842.7386243175583</v>
      </c>
      <c r="AA520" s="68">
        <v>18.738811603329456</v>
      </c>
      <c r="AB520" s="68">
        <v>11.069185018245083</v>
      </c>
      <c r="AC520" s="78">
        <v>2872.5466209391329</v>
      </c>
      <c r="AD520" s="77">
        <v>330.97599697411573</v>
      </c>
      <c r="AE520" s="68">
        <v>4.4520100486437091</v>
      </c>
      <c r="AF520" s="68">
        <v>17.929136618389151</v>
      </c>
      <c r="AG520" s="78">
        <v>353.35714364114858</v>
      </c>
      <c r="AH520" s="77">
        <v>0</v>
      </c>
      <c r="AI520" s="68">
        <v>254.94455629715466</v>
      </c>
      <c r="AJ520" s="78">
        <v>254.94455629715466</v>
      </c>
      <c r="AK520" s="77">
        <v>0</v>
      </c>
      <c r="AL520" s="68">
        <v>0</v>
      </c>
      <c r="AM520" s="68">
        <v>887.4</v>
      </c>
      <c r="AN520" s="78">
        <v>887.4</v>
      </c>
      <c r="AO520" s="74">
        <v>6073.3300231197136</v>
      </c>
    </row>
    <row r="521" spans="1:41" x14ac:dyDescent="0.25">
      <c r="A521" s="70">
        <v>72</v>
      </c>
      <c r="B521" s="67" t="s">
        <v>177</v>
      </c>
      <c r="C521" s="65">
        <v>503</v>
      </c>
      <c r="D521" s="66" t="s">
        <v>512</v>
      </c>
      <c r="E521" s="65">
        <v>4</v>
      </c>
      <c r="F521" s="66" t="s">
        <v>52</v>
      </c>
      <c r="G521" s="67" t="s">
        <v>485</v>
      </c>
      <c r="H521" s="66" t="s">
        <v>486</v>
      </c>
      <c r="I521" s="66">
        <v>708100</v>
      </c>
      <c r="J521" s="67">
        <v>12</v>
      </c>
      <c r="K521" s="100">
        <v>1</v>
      </c>
      <c r="L521" s="67" t="s">
        <v>51</v>
      </c>
      <c r="M521" s="82" t="s">
        <v>51</v>
      </c>
      <c r="N521" s="77">
        <v>185</v>
      </c>
      <c r="O521" s="68">
        <v>58</v>
      </c>
      <c r="P521" s="68">
        <v>51</v>
      </c>
      <c r="Q521" s="78">
        <v>294</v>
      </c>
      <c r="R521" s="77">
        <v>2323.2842549418674</v>
      </c>
      <c r="S521" s="68">
        <v>17.196831255202383</v>
      </c>
      <c r="T521" s="68">
        <v>92.069827266520051</v>
      </c>
      <c r="U521" s="78">
        <v>2432.5509134635899</v>
      </c>
      <c r="V521" s="77">
        <v>5.1211100217485424</v>
      </c>
      <c r="W521" s="68">
        <v>18.73851217288323</v>
      </c>
      <c r="X521" s="68">
        <v>0.91309404388520454</v>
      </c>
      <c r="Y521" s="78">
        <v>24.772716238516978</v>
      </c>
      <c r="Z521" s="77">
        <v>4096.8880173988346</v>
      </c>
      <c r="AA521" s="68">
        <v>27.005934369504214</v>
      </c>
      <c r="AB521" s="68">
        <v>15.952648996882619</v>
      </c>
      <c r="AC521" s="78">
        <v>4139.8466007652214</v>
      </c>
      <c r="AD521" s="77">
        <v>476.99481916857854</v>
      </c>
      <c r="AE521" s="68">
        <v>6.4161321289276989</v>
      </c>
      <c r="AF521" s="68">
        <v>25.839049832384362</v>
      </c>
      <c r="AG521" s="78">
        <v>509.25000112989062</v>
      </c>
      <c r="AH521" s="77">
        <v>0</v>
      </c>
      <c r="AI521" s="68">
        <v>367.42009584001698</v>
      </c>
      <c r="AJ521" s="78">
        <v>367.42009584001698</v>
      </c>
      <c r="AK521" s="77">
        <v>0</v>
      </c>
      <c r="AL521" s="68">
        <v>0</v>
      </c>
      <c r="AM521" s="68">
        <v>1278.8999999999999</v>
      </c>
      <c r="AN521" s="78">
        <v>1278.8999999999999</v>
      </c>
      <c r="AO521" s="74">
        <v>8752.7403274372355</v>
      </c>
    </row>
    <row r="522" spans="1:41" x14ac:dyDescent="0.25">
      <c r="A522" s="70">
        <v>78</v>
      </c>
      <c r="B522" s="67" t="s">
        <v>66</v>
      </c>
      <c r="C522" s="65">
        <v>503</v>
      </c>
      <c r="D522" s="65" t="s">
        <v>512</v>
      </c>
      <c r="E522" s="65">
        <v>4</v>
      </c>
      <c r="F522" s="66" t="s">
        <v>52</v>
      </c>
      <c r="G522" s="67" t="s">
        <v>67</v>
      </c>
      <c r="H522" s="67" t="s">
        <v>68</v>
      </c>
      <c r="I522" s="67">
        <v>709000</v>
      </c>
      <c r="J522" s="67">
        <v>12</v>
      </c>
      <c r="K522" s="100">
        <v>1</v>
      </c>
      <c r="L522" s="67" t="s">
        <v>51</v>
      </c>
      <c r="M522" s="82" t="s">
        <v>51</v>
      </c>
      <c r="N522" s="77">
        <v>13874</v>
      </c>
      <c r="O522" s="68">
        <v>4348</v>
      </c>
      <c r="P522" s="68">
        <v>3859</v>
      </c>
      <c r="Q522" s="78">
        <v>22081</v>
      </c>
      <c r="R522" s="77">
        <v>174491.29126997065</v>
      </c>
      <c r="S522" s="68">
        <v>1291.575615463006</v>
      </c>
      <c r="T522" s="68">
        <v>6914.9450880001004</v>
      </c>
      <c r="U522" s="78">
        <v>182697.81197343374</v>
      </c>
      <c r="V522" s="77">
        <v>384.62323261982846</v>
      </c>
      <c r="W522" s="68">
        <v>1407.3642424810698</v>
      </c>
      <c r="X522" s="68">
        <v>68.57833191506532</v>
      </c>
      <c r="Y522" s="78">
        <v>1860.5658070159636</v>
      </c>
      <c r="Z522" s="77">
        <v>307698.58609586279</v>
      </c>
      <c r="AA522" s="68">
        <v>2028.2926422211649</v>
      </c>
      <c r="AB522" s="68">
        <v>1198.1307568032828</v>
      </c>
      <c r="AC522" s="78">
        <v>310925.0094948872</v>
      </c>
      <c r="AD522" s="77">
        <v>35824.906809732594</v>
      </c>
      <c r="AE522" s="68">
        <v>481.88644060834184</v>
      </c>
      <c r="AF522" s="68">
        <v>1940.6532630914255</v>
      </c>
      <c r="AG522" s="78">
        <v>38247.446513432362</v>
      </c>
      <c r="AH522" s="77">
        <v>0</v>
      </c>
      <c r="AI522" s="68">
        <v>27595.248762732706</v>
      </c>
      <c r="AJ522" s="78">
        <v>27595.248762732706</v>
      </c>
      <c r="AK522" s="77">
        <v>0</v>
      </c>
      <c r="AL522" s="68">
        <v>0</v>
      </c>
      <c r="AM522" s="68">
        <v>96052.349999999991</v>
      </c>
      <c r="AN522" s="78">
        <v>96052.349999999991</v>
      </c>
      <c r="AO522" s="74">
        <v>657378.4325515019</v>
      </c>
    </row>
    <row r="523" spans="1:41" x14ac:dyDescent="0.25">
      <c r="A523" s="70">
        <v>78</v>
      </c>
      <c r="B523" s="67" t="s">
        <v>66</v>
      </c>
      <c r="C523" s="65">
        <v>503</v>
      </c>
      <c r="D523" s="65" t="s">
        <v>512</v>
      </c>
      <c r="E523" s="65">
        <v>4</v>
      </c>
      <c r="F523" s="66" t="s">
        <v>52</v>
      </c>
      <c r="G523" s="67" t="s">
        <v>547</v>
      </c>
      <c r="H523" s="67" t="s">
        <v>548</v>
      </c>
      <c r="I523" s="67">
        <v>709101</v>
      </c>
      <c r="J523" s="67">
        <v>12</v>
      </c>
      <c r="K523" s="100">
        <v>1</v>
      </c>
      <c r="L523" s="67" t="s">
        <v>51</v>
      </c>
      <c r="M523" s="82" t="s">
        <v>51</v>
      </c>
      <c r="N523" s="77">
        <v>969</v>
      </c>
      <c r="O523" s="68">
        <v>304</v>
      </c>
      <c r="P523" s="68">
        <v>270</v>
      </c>
      <c r="Q523" s="78">
        <v>1543</v>
      </c>
      <c r="R523" s="77">
        <v>12193.291174745924</v>
      </c>
      <c r="S523" s="68">
        <v>90.254117778153997</v>
      </c>
      <c r="T523" s="68">
        <v>483.21001181034165</v>
      </c>
      <c r="U523" s="78">
        <v>12766.755304334418</v>
      </c>
      <c r="V523" s="77">
        <v>26.877118243394563</v>
      </c>
      <c r="W523" s="68">
        <v>98.34532068965585</v>
      </c>
      <c r="X523" s="68">
        <v>4.7921908493703089</v>
      </c>
      <c r="Y523" s="78">
        <v>130.01462978242071</v>
      </c>
      <c r="Z523" s="77">
        <v>21501.694594715653</v>
      </c>
      <c r="AA523" s="68">
        <v>141.73522698008503</v>
      </c>
      <c r="AB523" s="68">
        <v>83.724276878196875</v>
      </c>
      <c r="AC523" s="78">
        <v>21727.154098573938</v>
      </c>
      <c r="AD523" s="77">
        <v>2503.4115849561795</v>
      </c>
      <c r="AE523" s="68">
        <v>33.673781887535505</v>
      </c>
      <c r="AF523" s="68">
        <v>135.61106765771794</v>
      </c>
      <c r="AG523" s="78">
        <v>2672.6964345014326</v>
      </c>
      <c r="AH523" s="77">
        <v>0</v>
      </c>
      <c r="AI523" s="68">
        <v>1928.3306390515179</v>
      </c>
      <c r="AJ523" s="78">
        <v>1928.3306390515179</v>
      </c>
      <c r="AK523" s="77">
        <v>0</v>
      </c>
      <c r="AL523" s="68">
        <v>0</v>
      </c>
      <c r="AM523" s="68">
        <v>6712.0499999999993</v>
      </c>
      <c r="AN523" s="78">
        <v>6712.0499999999993</v>
      </c>
      <c r="AO523" s="74">
        <v>45937.001106243726</v>
      </c>
    </row>
    <row r="524" spans="1:41" x14ac:dyDescent="0.25">
      <c r="A524" s="70">
        <v>78</v>
      </c>
      <c r="B524" s="67" t="s">
        <v>66</v>
      </c>
      <c r="C524" s="65">
        <v>503</v>
      </c>
      <c r="D524" s="65" t="s">
        <v>512</v>
      </c>
      <c r="E524" s="65">
        <v>4</v>
      </c>
      <c r="F524" s="67" t="s">
        <v>52</v>
      </c>
      <c r="G524" s="67" t="s">
        <v>549</v>
      </c>
      <c r="H524" s="67" t="s">
        <v>550</v>
      </c>
      <c r="I524" s="67">
        <v>709102</v>
      </c>
      <c r="J524" s="67">
        <v>12</v>
      </c>
      <c r="K524" s="100">
        <v>1</v>
      </c>
      <c r="L524" s="67" t="s">
        <v>51</v>
      </c>
      <c r="M524" s="82" t="s">
        <v>51</v>
      </c>
      <c r="N524" s="77">
        <v>1600</v>
      </c>
      <c r="O524" s="68">
        <v>501</v>
      </c>
      <c r="P524" s="68">
        <v>445</v>
      </c>
      <c r="Q524" s="78">
        <v>2546</v>
      </c>
      <c r="R524" s="77">
        <v>20119.325554700659</v>
      </c>
      <c r="S524" s="68">
        <v>148.92221896511995</v>
      </c>
      <c r="T524" s="68">
        <v>797.31217762095264</v>
      </c>
      <c r="U524" s="78">
        <v>21065.55995128673</v>
      </c>
      <c r="V524" s="77">
        <v>44.348116038679557</v>
      </c>
      <c r="W524" s="68">
        <v>162.27296595973027</v>
      </c>
      <c r="X524" s="68">
        <v>7.9072701895637119</v>
      </c>
      <c r="Y524" s="78">
        <v>214.52835218797355</v>
      </c>
      <c r="Z524" s="77">
        <v>35478.492830943651</v>
      </c>
      <c r="AA524" s="68">
        <v>233.86771736312153</v>
      </c>
      <c r="AB524" s="68">
        <v>138.14776988456853</v>
      </c>
      <c r="AC524" s="78">
        <v>35850.508318191343</v>
      </c>
      <c r="AD524" s="77">
        <v>4130.7102367455818</v>
      </c>
      <c r="AE524" s="68">
        <v>55.562831293367076</v>
      </c>
      <c r="AF524" s="68">
        <v>223.76265603146459</v>
      </c>
      <c r="AG524" s="78">
        <v>4410.0357240704134</v>
      </c>
      <c r="AH524" s="77">
        <v>0</v>
      </c>
      <c r="AI524" s="68">
        <v>3181.8080408458618</v>
      </c>
      <c r="AJ524" s="78">
        <v>3181.8080408458618</v>
      </c>
      <c r="AK524" s="77">
        <v>0</v>
      </c>
      <c r="AL524" s="68">
        <v>0</v>
      </c>
      <c r="AM524" s="68">
        <v>11075.099999999999</v>
      </c>
      <c r="AN524" s="78">
        <v>11075.099999999999</v>
      </c>
      <c r="AO524" s="74">
        <v>75797.540386582317</v>
      </c>
    </row>
    <row r="525" spans="1:41" x14ac:dyDescent="0.25">
      <c r="A525" s="70">
        <v>78</v>
      </c>
      <c r="B525" s="67" t="s">
        <v>66</v>
      </c>
      <c r="C525" s="65">
        <v>503</v>
      </c>
      <c r="D525" s="66" t="s">
        <v>512</v>
      </c>
      <c r="E525" s="65">
        <v>4</v>
      </c>
      <c r="F525" s="67" t="s">
        <v>52</v>
      </c>
      <c r="G525" s="67" t="s">
        <v>551</v>
      </c>
      <c r="H525" s="66" t="s">
        <v>552</v>
      </c>
      <c r="I525" s="66">
        <v>709104</v>
      </c>
      <c r="J525" s="67">
        <v>12</v>
      </c>
      <c r="K525" s="100">
        <v>1</v>
      </c>
      <c r="L525" s="67" t="s">
        <v>51</v>
      </c>
      <c r="M525" s="82" t="s">
        <v>51</v>
      </c>
      <c r="N525" s="77">
        <v>930</v>
      </c>
      <c r="O525" s="68">
        <v>291</v>
      </c>
      <c r="P525" s="68">
        <v>259</v>
      </c>
      <c r="Q525" s="78">
        <v>1480</v>
      </c>
      <c r="R525" s="77">
        <v>11695.444548686952</v>
      </c>
      <c r="S525" s="68">
        <v>86.569082509182067</v>
      </c>
      <c r="T525" s="68">
        <v>463.48076311037312</v>
      </c>
      <c r="U525" s="78">
        <v>12245.494394306508</v>
      </c>
      <c r="V525" s="77">
        <v>25.77973752444845</v>
      </c>
      <c r="W525" s="68">
        <v>94.329925224038021</v>
      </c>
      <c r="X525" s="68">
        <v>4.5965278399663365</v>
      </c>
      <c r="Y525" s="78">
        <v>124.70619058845281</v>
      </c>
      <c r="Z525" s="77">
        <v>20623.790019558757</v>
      </c>
      <c r="AA525" s="68">
        <v>135.94824104376272</v>
      </c>
      <c r="AB525" s="68">
        <v>80.305852093150605</v>
      </c>
      <c r="AC525" s="78">
        <v>20840.044112695672</v>
      </c>
      <c r="AD525" s="77">
        <v>2401.1984094200557</v>
      </c>
      <c r="AE525" s="68">
        <v>32.298896431336715</v>
      </c>
      <c r="AF525" s="68">
        <v>130.07412840792128</v>
      </c>
      <c r="AG525" s="78">
        <v>2563.5714342593137</v>
      </c>
      <c r="AH525" s="77">
        <v>0</v>
      </c>
      <c r="AI525" s="68">
        <v>1849.5977613715143</v>
      </c>
      <c r="AJ525" s="78">
        <v>1849.5977613715143</v>
      </c>
      <c r="AK525" s="77">
        <v>0</v>
      </c>
      <c r="AL525" s="68">
        <v>0</v>
      </c>
      <c r="AM525" s="68">
        <v>6437.9999999999991</v>
      </c>
      <c r="AN525" s="78">
        <v>6437.9999999999991</v>
      </c>
      <c r="AO525" s="74">
        <v>44061.413893221456</v>
      </c>
    </row>
    <row r="526" spans="1:41" x14ac:dyDescent="0.25">
      <c r="A526" s="70">
        <v>10</v>
      </c>
      <c r="B526" s="67" t="s">
        <v>46</v>
      </c>
      <c r="C526" s="65">
        <v>503</v>
      </c>
      <c r="D526" s="65" t="s">
        <v>512</v>
      </c>
      <c r="E526" s="65">
        <v>5</v>
      </c>
      <c r="F526" s="66" t="s">
        <v>52</v>
      </c>
      <c r="G526" s="67" t="s">
        <v>478</v>
      </c>
      <c r="H526" s="67" t="s">
        <v>553</v>
      </c>
      <c r="I526" s="67">
        <v>107001</v>
      </c>
      <c r="J526" s="67">
        <v>12</v>
      </c>
      <c r="K526" s="100">
        <v>1</v>
      </c>
      <c r="L526" s="67" t="s">
        <v>51</v>
      </c>
      <c r="M526" s="82" t="s">
        <v>51</v>
      </c>
      <c r="N526" s="77">
        <v>8199</v>
      </c>
      <c r="O526" s="68">
        <v>323</v>
      </c>
      <c r="P526" s="68">
        <v>2281</v>
      </c>
      <c r="Q526" s="78">
        <v>10803</v>
      </c>
      <c r="R526" s="77">
        <v>85368.842878016978</v>
      </c>
      <c r="S526" s="68">
        <v>631.89580969371195</v>
      </c>
      <c r="T526" s="68">
        <v>3383.0964080279459</v>
      </c>
      <c r="U526" s="78">
        <v>89383.835095738643</v>
      </c>
      <c r="V526" s="77">
        <v>188.1746651869031</v>
      </c>
      <c r="W526" s="68">
        <v>688.54471769951533</v>
      </c>
      <c r="X526" s="68">
        <v>33.551547469700225</v>
      </c>
      <c r="Y526" s="78">
        <v>910.2709303561187</v>
      </c>
      <c r="Z526" s="77">
        <v>150539.73214952249</v>
      </c>
      <c r="AA526" s="68">
        <v>992.33030269984351</v>
      </c>
      <c r="AB526" s="68">
        <v>586.17845956912561</v>
      </c>
      <c r="AC526" s="78">
        <v>152118.24091179145</v>
      </c>
      <c r="AD526" s="77">
        <v>17527.125957408687</v>
      </c>
      <c r="AE526" s="68">
        <v>235.76012037008817</v>
      </c>
      <c r="AF526" s="68">
        <v>949.45324945322534</v>
      </c>
      <c r="AG526" s="78">
        <v>18712.339327231999</v>
      </c>
      <c r="AH526" s="77">
        <v>0</v>
      </c>
      <c r="AI526" s="68">
        <v>13500.813929794911</v>
      </c>
      <c r="AJ526" s="78">
        <v>13500.813929794911</v>
      </c>
      <c r="AK526" s="77">
        <v>0</v>
      </c>
      <c r="AL526" s="68">
        <v>0</v>
      </c>
      <c r="AM526" s="68">
        <v>46993.049999999996</v>
      </c>
      <c r="AN526" s="78">
        <v>46993.049999999996</v>
      </c>
      <c r="AO526" s="74">
        <v>321618.55019491311</v>
      </c>
    </row>
    <row r="527" spans="1:41" x14ac:dyDescent="0.25">
      <c r="A527" s="70">
        <v>72</v>
      </c>
      <c r="B527" s="67" t="s">
        <v>177</v>
      </c>
      <c r="C527" s="65">
        <v>503</v>
      </c>
      <c r="D527" s="66" t="s">
        <v>512</v>
      </c>
      <c r="E527" s="65">
        <v>5</v>
      </c>
      <c r="F527" s="66" t="s">
        <v>52</v>
      </c>
      <c r="G527" s="67" t="s">
        <v>554</v>
      </c>
      <c r="H527" s="66" t="s">
        <v>555</v>
      </c>
      <c r="I527" s="66">
        <v>701000</v>
      </c>
      <c r="J527" s="67">
        <v>12</v>
      </c>
      <c r="K527" s="100">
        <v>1</v>
      </c>
      <c r="L527" s="67" t="s">
        <v>51</v>
      </c>
      <c r="M527" s="82" t="s">
        <v>51</v>
      </c>
      <c r="N527" s="77">
        <v>2204</v>
      </c>
      <c r="O527" s="68">
        <v>87</v>
      </c>
      <c r="P527" s="68">
        <v>613</v>
      </c>
      <c r="Q527" s="78">
        <v>2904</v>
      </c>
      <c r="R527" s="77">
        <v>22948.358763099262</v>
      </c>
      <c r="S527" s="68">
        <v>169.86257811261129</v>
      </c>
      <c r="T527" s="68">
        <v>909.42441626521861</v>
      </c>
      <c r="U527" s="78">
        <v>24027.64575747709</v>
      </c>
      <c r="V527" s="77">
        <v>50.584025520944799</v>
      </c>
      <c r="W527" s="68">
        <v>185.0906100341935</v>
      </c>
      <c r="X527" s="68">
        <v>9.0191330049069212</v>
      </c>
      <c r="Y527" s="78">
        <v>244.69376856004524</v>
      </c>
      <c r="Z527" s="77">
        <v>40467.220416755838</v>
      </c>
      <c r="AA527" s="68">
        <v>266.75249458857223</v>
      </c>
      <c r="AB527" s="68">
        <v>157.57310437737121</v>
      </c>
      <c r="AC527" s="78">
        <v>40891.546015721782</v>
      </c>
      <c r="AD527" s="77">
        <v>4711.5406628080009</v>
      </c>
      <c r="AE527" s="68">
        <v>63.37567245716339</v>
      </c>
      <c r="AF527" s="68">
        <v>255.22653303824558</v>
      </c>
      <c r="AG527" s="78">
        <v>5030.1428683034092</v>
      </c>
      <c r="AH527" s="77">
        <v>0</v>
      </c>
      <c r="AI527" s="68">
        <v>3629.210742583025</v>
      </c>
      <c r="AJ527" s="78">
        <v>3629.210742583025</v>
      </c>
      <c r="AK527" s="77">
        <v>0</v>
      </c>
      <c r="AL527" s="68">
        <v>0</v>
      </c>
      <c r="AM527" s="68">
        <v>12632.4</v>
      </c>
      <c r="AN527" s="78">
        <v>12632.4</v>
      </c>
      <c r="AO527" s="74">
        <v>86455.639152645352</v>
      </c>
    </row>
    <row r="528" spans="1:41" x14ac:dyDescent="0.25">
      <c r="A528" s="70">
        <v>72</v>
      </c>
      <c r="B528" s="67" t="s">
        <v>177</v>
      </c>
      <c r="C528" s="65">
        <v>503</v>
      </c>
      <c r="D528" s="65" t="s">
        <v>512</v>
      </c>
      <c r="E528" s="65">
        <v>5</v>
      </c>
      <c r="F528" s="66" t="s">
        <v>52</v>
      </c>
      <c r="G528" s="67" t="s">
        <v>516</v>
      </c>
      <c r="H528" s="67" t="s">
        <v>517</v>
      </c>
      <c r="I528" s="67">
        <v>704050</v>
      </c>
      <c r="J528" s="67">
        <v>12</v>
      </c>
      <c r="K528" s="100">
        <v>1</v>
      </c>
      <c r="L528" s="67" t="s">
        <v>51</v>
      </c>
      <c r="M528" s="82" t="s">
        <v>51</v>
      </c>
      <c r="N528" s="77">
        <v>3142</v>
      </c>
      <c r="O528" s="68">
        <v>124</v>
      </c>
      <c r="P528" s="68">
        <v>874</v>
      </c>
      <c r="Q528" s="78">
        <v>4140</v>
      </c>
      <c r="R528" s="77">
        <v>32715.635426732417</v>
      </c>
      <c r="S528" s="68">
        <v>242.15946053244173</v>
      </c>
      <c r="T528" s="68">
        <v>1296.4934859979355</v>
      </c>
      <c r="U528" s="78">
        <v>34254.288373262789</v>
      </c>
      <c r="V528" s="77">
        <v>72.113590102173362</v>
      </c>
      <c r="W528" s="68">
        <v>263.86884488345771</v>
      </c>
      <c r="X528" s="68">
        <v>12.857854903689617</v>
      </c>
      <c r="Y528" s="78">
        <v>348.84028988932067</v>
      </c>
      <c r="Z528" s="77">
        <v>57690.872081738686</v>
      </c>
      <c r="AA528" s="68">
        <v>380.28764724403896</v>
      </c>
      <c r="AB528" s="68">
        <v>224.63934301732669</v>
      </c>
      <c r="AC528" s="78">
        <v>58295.799072000053</v>
      </c>
      <c r="AD528" s="77">
        <v>6716.8658209452897</v>
      </c>
      <c r="AE528" s="68">
        <v>90.349615693063512</v>
      </c>
      <c r="AF528" s="68">
        <v>363.85600784377982</v>
      </c>
      <c r="AG528" s="78">
        <v>7171.0714444821324</v>
      </c>
      <c r="AH528" s="77">
        <v>0</v>
      </c>
      <c r="AI528" s="68">
        <v>5173.874818971668</v>
      </c>
      <c r="AJ528" s="78">
        <v>5173.874818971668</v>
      </c>
      <c r="AK528" s="77">
        <v>0</v>
      </c>
      <c r="AL528" s="68">
        <v>0</v>
      </c>
      <c r="AM528" s="68">
        <v>18009</v>
      </c>
      <c r="AN528" s="78">
        <v>18009</v>
      </c>
      <c r="AO528" s="74">
        <v>123252.87399860597</v>
      </c>
    </row>
    <row r="529" spans="1:41" x14ac:dyDescent="0.25">
      <c r="A529" s="70">
        <v>10</v>
      </c>
      <c r="B529" s="67" t="s">
        <v>46</v>
      </c>
      <c r="C529" s="65">
        <v>503</v>
      </c>
      <c r="D529" s="66" t="s">
        <v>512</v>
      </c>
      <c r="E529" s="65">
        <v>6</v>
      </c>
      <c r="F529" s="66" t="s">
        <v>52</v>
      </c>
      <c r="G529" s="66" t="s">
        <v>518</v>
      </c>
      <c r="H529" s="66" t="s">
        <v>556</v>
      </c>
      <c r="I529" s="66">
        <v>100001</v>
      </c>
      <c r="J529" s="67">
        <v>12</v>
      </c>
      <c r="K529" s="101">
        <v>1</v>
      </c>
      <c r="L529" s="67" t="s">
        <v>51</v>
      </c>
      <c r="M529" s="82" t="s">
        <v>51</v>
      </c>
      <c r="N529" s="77">
        <v>5088</v>
      </c>
      <c r="O529" s="68">
        <v>141</v>
      </c>
      <c r="P529" s="68">
        <v>1415</v>
      </c>
      <c r="Q529" s="78">
        <v>6644</v>
      </c>
      <c r="R529" s="77">
        <v>52503.063230727101</v>
      </c>
      <c r="S529" s="68">
        <v>388.62498931824706</v>
      </c>
      <c r="T529" s="68">
        <v>2080.6528311522425</v>
      </c>
      <c r="U529" s="78">
        <v>54972.341051197589</v>
      </c>
      <c r="V529" s="77">
        <v>115.73011899488884</v>
      </c>
      <c r="W529" s="68">
        <v>423.46488053277608</v>
      </c>
      <c r="X529" s="68">
        <v>20.634683086984015</v>
      </c>
      <c r="Y529" s="78">
        <v>559.82968261464896</v>
      </c>
      <c r="Z529" s="77">
        <v>92584.095195911068</v>
      </c>
      <c r="AA529" s="68">
        <v>610.2973739829456</v>
      </c>
      <c r="AB529" s="68">
        <v>360.50816304519776</v>
      </c>
      <c r="AC529" s="78">
        <v>93554.900732939219</v>
      </c>
      <c r="AD529" s="77">
        <v>10779.433940666788</v>
      </c>
      <c r="AE529" s="68">
        <v>144.99585668229807</v>
      </c>
      <c r="AF529" s="68">
        <v>583.92737104204662</v>
      </c>
      <c r="AG529" s="78">
        <v>11508.357168391132</v>
      </c>
      <c r="AH529" s="77">
        <v>0</v>
      </c>
      <c r="AI529" s="68">
        <v>8303.1942746975274</v>
      </c>
      <c r="AJ529" s="78">
        <v>8303.1942746975274</v>
      </c>
      <c r="AK529" s="77">
        <v>0</v>
      </c>
      <c r="AL529" s="68">
        <v>0</v>
      </c>
      <c r="AM529" s="68">
        <v>28901.399999999998</v>
      </c>
      <c r="AN529" s="78">
        <v>28901.399999999998</v>
      </c>
      <c r="AO529" s="74">
        <v>197800.0229098401</v>
      </c>
    </row>
    <row r="530" spans="1:41" x14ac:dyDescent="0.25">
      <c r="A530" s="70">
        <v>10</v>
      </c>
      <c r="B530" s="67" t="s">
        <v>46</v>
      </c>
      <c r="C530" s="65">
        <v>503</v>
      </c>
      <c r="D530" s="65" t="s">
        <v>512</v>
      </c>
      <c r="E530" s="65">
        <v>6</v>
      </c>
      <c r="F530" s="66" t="s">
        <v>52</v>
      </c>
      <c r="G530" s="67" t="s">
        <v>518</v>
      </c>
      <c r="H530" s="67" t="s">
        <v>557</v>
      </c>
      <c r="I530" s="67">
        <v>108717</v>
      </c>
      <c r="J530" s="67">
        <v>12</v>
      </c>
      <c r="K530" s="100">
        <v>1</v>
      </c>
      <c r="L530" s="67" t="s">
        <v>51</v>
      </c>
      <c r="M530" s="82" t="s">
        <v>51</v>
      </c>
      <c r="N530" s="77">
        <v>623</v>
      </c>
      <c r="O530" s="68">
        <v>17</v>
      </c>
      <c r="P530" s="68">
        <v>174</v>
      </c>
      <c r="Q530" s="78">
        <v>814</v>
      </c>
      <c r="R530" s="77">
        <v>6432.4945017778236</v>
      </c>
      <c r="S530" s="68">
        <v>47.612995380050137</v>
      </c>
      <c r="T530" s="68">
        <v>254.91441971070518</v>
      </c>
      <c r="U530" s="78">
        <v>6735.021916868579</v>
      </c>
      <c r="V530" s="77">
        <v>14.178855638446647</v>
      </c>
      <c r="W530" s="68">
        <v>51.881458873220915</v>
      </c>
      <c r="X530" s="68">
        <v>2.5280903119814848</v>
      </c>
      <c r="Y530" s="78">
        <v>68.588404823649043</v>
      </c>
      <c r="Z530" s="77">
        <v>11343.084510757319</v>
      </c>
      <c r="AA530" s="68">
        <v>74.771532574069496</v>
      </c>
      <c r="AB530" s="68">
        <v>44.168218651232827</v>
      </c>
      <c r="AC530" s="78">
        <v>11462.024261982622</v>
      </c>
      <c r="AD530" s="77">
        <v>1320.6591251810305</v>
      </c>
      <c r="AE530" s="68">
        <v>17.764393037235195</v>
      </c>
      <c r="AF530" s="68">
        <v>71.540770624356696</v>
      </c>
      <c r="AG530" s="78">
        <v>1409.9642888426224</v>
      </c>
      <c r="AH530" s="77">
        <v>0</v>
      </c>
      <c r="AI530" s="68">
        <v>1017.2787687543329</v>
      </c>
      <c r="AJ530" s="78">
        <v>1017.2787687543329</v>
      </c>
      <c r="AK530" s="77">
        <v>0</v>
      </c>
      <c r="AL530" s="68">
        <v>0</v>
      </c>
      <c r="AM530" s="68">
        <v>3540.8999999999996</v>
      </c>
      <c r="AN530" s="78">
        <v>3540.8999999999996</v>
      </c>
      <c r="AO530" s="74">
        <v>24233.777641271809</v>
      </c>
    </row>
    <row r="531" spans="1:41" x14ac:dyDescent="0.25">
      <c r="A531" s="70">
        <v>10</v>
      </c>
      <c r="B531" s="67" t="s">
        <v>46</v>
      </c>
      <c r="C531" s="65">
        <v>503</v>
      </c>
      <c r="D531" s="65" t="s">
        <v>512</v>
      </c>
      <c r="E531" s="65">
        <v>6</v>
      </c>
      <c r="F531" s="66" t="s">
        <v>52</v>
      </c>
      <c r="G531" s="67" t="s">
        <v>518</v>
      </c>
      <c r="H531" s="67" t="s">
        <v>519</v>
      </c>
      <c r="I531" s="67">
        <v>109001</v>
      </c>
      <c r="J531" s="67">
        <v>12</v>
      </c>
      <c r="K531" s="100">
        <v>1</v>
      </c>
      <c r="L531" s="67" t="s">
        <v>51</v>
      </c>
      <c r="M531" s="82" t="s">
        <v>51</v>
      </c>
      <c r="N531" s="77">
        <v>3418</v>
      </c>
      <c r="O531" s="68">
        <v>95</v>
      </c>
      <c r="P531" s="68">
        <v>951</v>
      </c>
      <c r="Q531" s="78">
        <v>4464</v>
      </c>
      <c r="R531" s="77">
        <v>35275.989503607132</v>
      </c>
      <c r="S531" s="68">
        <v>261.11107048715456</v>
      </c>
      <c r="T531" s="68">
        <v>1397.958193597774</v>
      </c>
      <c r="U531" s="78">
        <v>36935.058767692062</v>
      </c>
      <c r="V531" s="77">
        <v>77.757262371039104</v>
      </c>
      <c r="W531" s="68">
        <v>284.51945013520657</v>
      </c>
      <c r="X531" s="68">
        <v>13.86412180919576</v>
      </c>
      <c r="Y531" s="78">
        <v>376.1408343154414</v>
      </c>
      <c r="Z531" s="77">
        <v>62205.809896831284</v>
      </c>
      <c r="AA531" s="68">
        <v>410.04928920226803</v>
      </c>
      <c r="AB531" s="68">
        <v>242.21981334042181</v>
      </c>
      <c r="AC531" s="78">
        <v>62858.078999373975</v>
      </c>
      <c r="AD531" s="77">
        <v>7242.5335808453565</v>
      </c>
      <c r="AE531" s="68">
        <v>97.420455182085874</v>
      </c>
      <c r="AF531" s="68">
        <v>392.33169541416254</v>
      </c>
      <c r="AG531" s="78">
        <v>7732.2857314416051</v>
      </c>
      <c r="AH531" s="77">
        <v>0</v>
      </c>
      <c r="AI531" s="68">
        <v>5578.7867613259723</v>
      </c>
      <c r="AJ531" s="78">
        <v>5578.7867613259723</v>
      </c>
      <c r="AK531" s="77">
        <v>0</v>
      </c>
      <c r="AL531" s="68">
        <v>0</v>
      </c>
      <c r="AM531" s="68">
        <v>19418.399999999998</v>
      </c>
      <c r="AN531" s="78">
        <v>19418.399999999998</v>
      </c>
      <c r="AO531" s="74">
        <v>132898.75109414905</v>
      </c>
    </row>
    <row r="532" spans="1:41" x14ac:dyDescent="0.25">
      <c r="A532" s="70">
        <v>10</v>
      </c>
      <c r="B532" s="67" t="s">
        <v>46</v>
      </c>
      <c r="C532" s="65">
        <v>503</v>
      </c>
      <c r="D532" s="65" t="s">
        <v>512</v>
      </c>
      <c r="E532" s="65">
        <v>6</v>
      </c>
      <c r="F532" s="66" t="s">
        <v>52</v>
      </c>
      <c r="G532" s="67" t="s">
        <v>518</v>
      </c>
      <c r="H532" s="67" t="s">
        <v>558</v>
      </c>
      <c r="I532" s="67">
        <v>100100</v>
      </c>
      <c r="J532" s="67">
        <v>12</v>
      </c>
      <c r="K532" s="100">
        <v>1</v>
      </c>
      <c r="L532" s="67" t="s">
        <v>51</v>
      </c>
      <c r="M532" s="82" t="s">
        <v>51</v>
      </c>
      <c r="N532" s="77">
        <v>3216</v>
      </c>
      <c r="O532" s="68">
        <v>89</v>
      </c>
      <c r="P532" s="68">
        <v>895</v>
      </c>
      <c r="Q532" s="78">
        <v>4200</v>
      </c>
      <c r="R532" s="77">
        <v>33189.775070598109</v>
      </c>
      <c r="S532" s="68">
        <v>245.66901793146261</v>
      </c>
      <c r="T532" s="68">
        <v>1315.2832466645723</v>
      </c>
      <c r="U532" s="78">
        <v>34750.72733519414</v>
      </c>
      <c r="V532" s="77">
        <v>73.158714596407762</v>
      </c>
      <c r="W532" s="68">
        <v>267.69303104118899</v>
      </c>
      <c r="X532" s="68">
        <v>13.044200626931497</v>
      </c>
      <c r="Y532" s="78">
        <v>353.89594626452828</v>
      </c>
      <c r="Z532" s="77">
        <v>58526.971677126203</v>
      </c>
      <c r="AA532" s="68">
        <v>385.79906242148877</v>
      </c>
      <c r="AB532" s="68">
        <v>227.89498566975172</v>
      </c>
      <c r="AC532" s="78">
        <v>59140.665725217441</v>
      </c>
      <c r="AD532" s="77">
        <v>6814.2117024082654</v>
      </c>
      <c r="AE532" s="68">
        <v>91.659030413252836</v>
      </c>
      <c r="AF532" s="68">
        <v>369.12928331977662</v>
      </c>
      <c r="AG532" s="78">
        <v>7275.0000161412954</v>
      </c>
      <c r="AH532" s="77">
        <v>0</v>
      </c>
      <c r="AI532" s="68">
        <v>5248.8585120002435</v>
      </c>
      <c r="AJ532" s="78">
        <v>5248.8585120002435</v>
      </c>
      <c r="AK532" s="77">
        <v>0</v>
      </c>
      <c r="AL532" s="68">
        <v>0</v>
      </c>
      <c r="AM532" s="68">
        <v>18270</v>
      </c>
      <c r="AN532" s="78">
        <v>18270</v>
      </c>
      <c r="AO532" s="74">
        <v>125039.14753481765</v>
      </c>
    </row>
    <row r="533" spans="1:41" x14ac:dyDescent="0.25">
      <c r="A533" s="70">
        <v>72</v>
      </c>
      <c r="B533" s="67" t="s">
        <v>177</v>
      </c>
      <c r="C533" s="65">
        <v>503</v>
      </c>
      <c r="D533" s="65" t="s">
        <v>512</v>
      </c>
      <c r="E533" s="65">
        <v>6</v>
      </c>
      <c r="F533" s="66" t="s">
        <v>52</v>
      </c>
      <c r="G533" s="67" t="s">
        <v>559</v>
      </c>
      <c r="H533" s="67" t="s">
        <v>560</v>
      </c>
      <c r="I533" s="67">
        <v>704000</v>
      </c>
      <c r="J533" s="67">
        <v>12</v>
      </c>
      <c r="K533" s="100">
        <v>1</v>
      </c>
      <c r="L533" s="67" t="s">
        <v>51</v>
      </c>
      <c r="M533" s="82" t="s">
        <v>51</v>
      </c>
      <c r="N533" s="77">
        <v>80</v>
      </c>
      <c r="O533" s="68">
        <v>2</v>
      </c>
      <c r="P533" s="68">
        <v>22</v>
      </c>
      <c r="Q533" s="78">
        <v>104</v>
      </c>
      <c r="R533" s="77">
        <v>821.84204936719118</v>
      </c>
      <c r="S533" s="68">
        <v>6.0832328249695502</v>
      </c>
      <c r="T533" s="68">
        <v>32.568918488837028</v>
      </c>
      <c r="U533" s="78">
        <v>860.49420068099766</v>
      </c>
      <c r="V533" s="77">
        <v>1.8115491233396206</v>
      </c>
      <c r="W533" s="68">
        <v>6.6285893400675358</v>
      </c>
      <c r="X533" s="68">
        <v>0.32299925361925608</v>
      </c>
      <c r="Y533" s="78">
        <v>8.763137717026412</v>
      </c>
      <c r="Z533" s="77">
        <v>1449.2392986716966</v>
      </c>
      <c r="AA533" s="68">
        <v>9.5531196409130548</v>
      </c>
      <c r="AB533" s="68">
        <v>5.643113930870042</v>
      </c>
      <c r="AC533" s="78">
        <v>1464.4355322434797</v>
      </c>
      <c r="AD533" s="77">
        <v>168.73286120249037</v>
      </c>
      <c r="AE533" s="68">
        <v>2.2696521816614985</v>
      </c>
      <c r="AF533" s="68">
        <v>9.140344158394468</v>
      </c>
      <c r="AG533" s="78">
        <v>180.14285754254632</v>
      </c>
      <c r="AH533" s="77">
        <v>0</v>
      </c>
      <c r="AI533" s="68">
        <v>129.97173458286318</v>
      </c>
      <c r="AJ533" s="78">
        <v>129.97173458286318</v>
      </c>
      <c r="AK533" s="77">
        <v>0</v>
      </c>
      <c r="AL533" s="68">
        <v>0</v>
      </c>
      <c r="AM533" s="68">
        <v>452.4</v>
      </c>
      <c r="AN533" s="78">
        <v>452.4</v>
      </c>
      <c r="AO533" s="74">
        <v>3096.2074627669135</v>
      </c>
    </row>
    <row r="534" spans="1:41" x14ac:dyDescent="0.25">
      <c r="A534" s="70">
        <v>10</v>
      </c>
      <c r="B534" s="67" t="s">
        <v>46</v>
      </c>
      <c r="C534" s="65">
        <v>503</v>
      </c>
      <c r="D534" s="66" t="s">
        <v>512</v>
      </c>
      <c r="E534" s="65">
        <v>6</v>
      </c>
      <c r="F534" s="66" t="s">
        <v>52</v>
      </c>
      <c r="G534" s="66" t="s">
        <v>518</v>
      </c>
      <c r="H534" s="66" t="s">
        <v>561</v>
      </c>
      <c r="I534" s="66">
        <v>103000</v>
      </c>
      <c r="J534" s="67">
        <v>12</v>
      </c>
      <c r="K534" s="101">
        <v>1</v>
      </c>
      <c r="L534" s="67" t="s">
        <v>51</v>
      </c>
      <c r="M534" s="82" t="s">
        <v>51</v>
      </c>
      <c r="N534" s="77">
        <v>2588</v>
      </c>
      <c r="O534" s="68">
        <v>72</v>
      </c>
      <c r="P534" s="68">
        <v>720</v>
      </c>
      <c r="Q534" s="78">
        <v>3380</v>
      </c>
      <c r="R534" s="77">
        <v>26709.866604433715</v>
      </c>
      <c r="S534" s="68">
        <v>197.70506681151039</v>
      </c>
      <c r="T534" s="68">
        <v>1058.4898508872034</v>
      </c>
      <c r="U534" s="78">
        <v>27966.06152213243</v>
      </c>
      <c r="V534" s="77">
        <v>58.875346508537675</v>
      </c>
      <c r="W534" s="68">
        <v>215.42915355219495</v>
      </c>
      <c r="X534" s="68">
        <v>10.497475742625822</v>
      </c>
      <c r="Y534" s="78">
        <v>284.8019758033584</v>
      </c>
      <c r="Z534" s="77">
        <v>47100.277206830142</v>
      </c>
      <c r="AA534" s="68">
        <v>310.47638832967431</v>
      </c>
      <c r="AB534" s="68">
        <v>183.40120275327638</v>
      </c>
      <c r="AC534" s="78">
        <v>47594.154797913092</v>
      </c>
      <c r="AD534" s="77">
        <v>5483.8179890809379</v>
      </c>
      <c r="AE534" s="68">
        <v>73.763695903998709</v>
      </c>
      <c r="AF534" s="68">
        <v>297.0611851478202</v>
      </c>
      <c r="AG534" s="78">
        <v>5854.6428701327568</v>
      </c>
      <c r="AH534" s="77">
        <v>0</v>
      </c>
      <c r="AI534" s="68">
        <v>4224.0813739430523</v>
      </c>
      <c r="AJ534" s="78">
        <v>4224.0813739430523</v>
      </c>
      <c r="AK534" s="77">
        <v>0</v>
      </c>
      <c r="AL534" s="68">
        <v>0</v>
      </c>
      <c r="AM534" s="68">
        <v>14702.999999999998</v>
      </c>
      <c r="AN534" s="78">
        <v>14702.999999999998</v>
      </c>
      <c r="AO534" s="74">
        <v>100626.74253992467</v>
      </c>
    </row>
    <row r="535" spans="1:41" x14ac:dyDescent="0.25">
      <c r="A535" s="70">
        <v>10</v>
      </c>
      <c r="B535" s="67" t="s">
        <v>46</v>
      </c>
      <c r="C535" s="65">
        <v>503</v>
      </c>
      <c r="D535" s="65" t="s">
        <v>512</v>
      </c>
      <c r="E535" s="65">
        <v>6</v>
      </c>
      <c r="F535" s="66" t="s">
        <v>52</v>
      </c>
      <c r="G535" s="67" t="s">
        <v>478</v>
      </c>
      <c r="H535" s="67" t="s">
        <v>479</v>
      </c>
      <c r="I535" s="67">
        <v>707000</v>
      </c>
      <c r="J535" s="67">
        <v>12</v>
      </c>
      <c r="K535" s="100">
        <v>1</v>
      </c>
      <c r="L535" s="67" t="s">
        <v>51</v>
      </c>
      <c r="M535" s="82" t="s">
        <v>51</v>
      </c>
      <c r="N535" s="77">
        <v>482</v>
      </c>
      <c r="O535" s="68">
        <v>13</v>
      </c>
      <c r="P535" s="68">
        <v>134</v>
      </c>
      <c r="Q535" s="78">
        <v>629</v>
      </c>
      <c r="R535" s="77">
        <v>4970.5639331919547</v>
      </c>
      <c r="S535" s="68">
        <v>36.791860066402378</v>
      </c>
      <c r="T535" s="68">
        <v>196.97932432190856</v>
      </c>
      <c r="U535" s="78">
        <v>5204.3351175802654</v>
      </c>
      <c r="V535" s="77">
        <v>10.956388447890591</v>
      </c>
      <c r="W535" s="68">
        <v>40.090218220216158</v>
      </c>
      <c r="X535" s="68">
        <v>1.9535243319856932</v>
      </c>
      <c r="Y535" s="78">
        <v>53.000131000092438</v>
      </c>
      <c r="Z535" s="77">
        <v>8765.1107583124722</v>
      </c>
      <c r="AA535" s="68">
        <v>57.778002443599156</v>
      </c>
      <c r="AB535" s="68">
        <v>34.129987139589012</v>
      </c>
      <c r="AC535" s="78">
        <v>8857.0187478956614</v>
      </c>
      <c r="AD535" s="77">
        <v>1020.5093240035235</v>
      </c>
      <c r="AE535" s="68">
        <v>13.727030983318103</v>
      </c>
      <c r="AF535" s="68">
        <v>55.281504573366547</v>
      </c>
      <c r="AG535" s="78">
        <v>1089.5178595602083</v>
      </c>
      <c r="AH535" s="77">
        <v>0</v>
      </c>
      <c r="AI535" s="68">
        <v>786.07904858289351</v>
      </c>
      <c r="AJ535" s="78">
        <v>786.07904858289351</v>
      </c>
      <c r="AK535" s="77">
        <v>0</v>
      </c>
      <c r="AL535" s="68">
        <v>0</v>
      </c>
      <c r="AM535" s="68">
        <v>2736.1499999999996</v>
      </c>
      <c r="AN535" s="78">
        <v>2736.1499999999996</v>
      </c>
      <c r="AO535" s="74">
        <v>18726.100904619118</v>
      </c>
    </row>
    <row r="536" spans="1:41" x14ac:dyDescent="0.25">
      <c r="A536" s="70">
        <v>10</v>
      </c>
      <c r="B536" s="67" t="s">
        <v>46</v>
      </c>
      <c r="C536" s="65">
        <v>503</v>
      </c>
      <c r="D536" s="66" t="s">
        <v>512</v>
      </c>
      <c r="E536" s="65">
        <v>6</v>
      </c>
      <c r="F536" s="66" t="s">
        <v>52</v>
      </c>
      <c r="G536" s="67" t="s">
        <v>478</v>
      </c>
      <c r="H536" s="66" t="s">
        <v>562</v>
      </c>
      <c r="I536" s="66">
        <v>108925</v>
      </c>
      <c r="J536" s="67">
        <v>12</v>
      </c>
      <c r="K536" s="100">
        <v>1</v>
      </c>
      <c r="L536" s="67" t="s">
        <v>51</v>
      </c>
      <c r="M536" s="83" t="s">
        <v>51</v>
      </c>
      <c r="N536" s="77">
        <v>1059</v>
      </c>
      <c r="O536" s="68">
        <v>24</v>
      </c>
      <c r="P536" s="68">
        <v>250</v>
      </c>
      <c r="Q536" s="78">
        <v>1333</v>
      </c>
      <c r="R536" s="77">
        <v>10533.802421216018</v>
      </c>
      <c r="S536" s="68">
        <v>77.970666881580868</v>
      </c>
      <c r="T536" s="68">
        <v>417.44584947711309</v>
      </c>
      <c r="U536" s="78">
        <v>11029.218937574713</v>
      </c>
      <c r="V536" s="77">
        <v>23.219182513574179</v>
      </c>
      <c r="W536" s="68">
        <v>84.960669137596412</v>
      </c>
      <c r="X536" s="68">
        <v>4.1399808180237345</v>
      </c>
      <c r="Y536" s="78">
        <v>112.31983246919432</v>
      </c>
      <c r="Z536" s="77">
        <v>18575.346010859343</v>
      </c>
      <c r="AA536" s="68">
        <v>122.4452738590106</v>
      </c>
      <c r="AB536" s="68">
        <v>72.329527594709305</v>
      </c>
      <c r="AC536" s="78">
        <v>18770.120812313064</v>
      </c>
      <c r="AD536" s="77">
        <v>2162.7009998357662</v>
      </c>
      <c r="AE536" s="68">
        <v>29.090830366872865</v>
      </c>
      <c r="AF536" s="68">
        <v>117.15460349172911</v>
      </c>
      <c r="AG536" s="78">
        <v>2308.9464336943684</v>
      </c>
      <c r="AH536" s="77">
        <v>0</v>
      </c>
      <c r="AI536" s="68">
        <v>1665.8877134515058</v>
      </c>
      <c r="AJ536" s="78">
        <v>1665.8877134515058</v>
      </c>
      <c r="AK536" s="77">
        <v>0</v>
      </c>
      <c r="AL536" s="68">
        <v>0</v>
      </c>
      <c r="AM536" s="68">
        <v>5798.5499999999993</v>
      </c>
      <c r="AN536" s="78">
        <v>5798.5499999999993</v>
      </c>
      <c r="AO536" s="74">
        <v>39685.043729502846</v>
      </c>
    </row>
    <row r="537" spans="1:41" x14ac:dyDescent="0.25">
      <c r="A537" s="70">
        <v>10</v>
      </c>
      <c r="B537" s="67" t="s">
        <v>46</v>
      </c>
      <c r="C537" s="65">
        <v>503</v>
      </c>
      <c r="D537" s="65" t="s">
        <v>512</v>
      </c>
      <c r="E537" s="65">
        <v>6</v>
      </c>
      <c r="F537" s="66" t="s">
        <v>52</v>
      </c>
      <c r="G537" s="67" t="s">
        <v>478</v>
      </c>
      <c r="H537" s="67" t="s">
        <v>563</v>
      </c>
      <c r="I537" s="67">
        <v>900300</v>
      </c>
      <c r="J537" s="67">
        <v>12</v>
      </c>
      <c r="K537" s="100">
        <v>1</v>
      </c>
      <c r="L537" s="67" t="s">
        <v>51</v>
      </c>
      <c r="M537" s="82" t="s">
        <v>51</v>
      </c>
      <c r="N537" s="77">
        <v>460</v>
      </c>
      <c r="O537" s="68">
        <v>13</v>
      </c>
      <c r="P537" s="68">
        <v>128</v>
      </c>
      <c r="Q537" s="78">
        <v>601</v>
      </c>
      <c r="R537" s="77">
        <v>4749.2987660546332</v>
      </c>
      <c r="S537" s="68">
        <v>35.154066613525963</v>
      </c>
      <c r="T537" s="68">
        <v>188.21076934414472</v>
      </c>
      <c r="U537" s="78">
        <v>4972.6636020123042</v>
      </c>
      <c r="V537" s="77">
        <v>10.468663683914539</v>
      </c>
      <c r="W537" s="68">
        <v>38.305598013274903</v>
      </c>
      <c r="X537" s="68">
        <v>1.8665629944728162</v>
      </c>
      <c r="Y537" s="78">
        <v>50.64082469166226</v>
      </c>
      <c r="Z537" s="77">
        <v>8374.9309471316301</v>
      </c>
      <c r="AA537" s="68">
        <v>55.206008694122559</v>
      </c>
      <c r="AB537" s="68">
        <v>32.61068723512399</v>
      </c>
      <c r="AC537" s="78">
        <v>8462.7476430608767</v>
      </c>
      <c r="AD537" s="77">
        <v>975.08124598746838</v>
      </c>
      <c r="AE537" s="68">
        <v>13.115970780563085</v>
      </c>
      <c r="AF537" s="68">
        <v>52.820642684568028</v>
      </c>
      <c r="AG537" s="78">
        <v>1041.0178594525994</v>
      </c>
      <c r="AH537" s="77">
        <v>0</v>
      </c>
      <c r="AI537" s="68">
        <v>751.08665850289196</v>
      </c>
      <c r="AJ537" s="78">
        <v>751.08665850289196</v>
      </c>
      <c r="AK537" s="77">
        <v>0</v>
      </c>
      <c r="AL537" s="68">
        <v>0</v>
      </c>
      <c r="AM537" s="68">
        <v>2614.35</v>
      </c>
      <c r="AN537" s="78">
        <v>2614.35</v>
      </c>
      <c r="AO537" s="74">
        <v>17892.506587720334</v>
      </c>
    </row>
    <row r="538" spans="1:41" x14ac:dyDescent="0.25">
      <c r="A538" s="70">
        <v>10</v>
      </c>
      <c r="B538" s="67" t="s">
        <v>46</v>
      </c>
      <c r="C538" s="65">
        <v>503</v>
      </c>
      <c r="D538" s="66" t="s">
        <v>512</v>
      </c>
      <c r="E538" s="65">
        <v>6</v>
      </c>
      <c r="F538" s="66" t="s">
        <v>52</v>
      </c>
      <c r="G538" s="67" t="s">
        <v>478</v>
      </c>
      <c r="H538" s="66" t="s">
        <v>564</v>
      </c>
      <c r="I538" s="66" t="s">
        <v>565</v>
      </c>
      <c r="J538" s="67">
        <v>12</v>
      </c>
      <c r="K538" s="100">
        <v>1</v>
      </c>
      <c r="L538" s="67" t="s">
        <v>51</v>
      </c>
      <c r="M538" s="82" t="s">
        <v>51</v>
      </c>
      <c r="N538" s="77">
        <v>307</v>
      </c>
      <c r="O538" s="68">
        <v>8</v>
      </c>
      <c r="P538" s="68">
        <v>85</v>
      </c>
      <c r="Q538" s="78">
        <v>400</v>
      </c>
      <c r="R538" s="77">
        <v>3160.9309591045812</v>
      </c>
      <c r="S538" s="68">
        <v>23.397049326805966</v>
      </c>
      <c r="T538" s="68">
        <v>125.26507111091163</v>
      </c>
      <c r="U538" s="78">
        <v>3309.5930795422992</v>
      </c>
      <c r="V538" s="77">
        <v>6.96749662822931</v>
      </c>
      <c r="W538" s="68">
        <v>25.494574384875143</v>
      </c>
      <c r="X538" s="68">
        <v>1.2423048216125234</v>
      </c>
      <c r="Y538" s="78">
        <v>33.704375834716977</v>
      </c>
      <c r="Z538" s="77">
        <v>5573.9973025834479</v>
      </c>
      <c r="AA538" s="68">
        <v>36.742767849665597</v>
      </c>
      <c r="AB538" s="68">
        <v>21.704284349500163</v>
      </c>
      <c r="AC538" s="78">
        <v>5632.444354782614</v>
      </c>
      <c r="AD538" s="77">
        <v>648.97254308650145</v>
      </c>
      <c r="AE538" s="68">
        <v>8.7294314679288423</v>
      </c>
      <c r="AF538" s="68">
        <v>35.155169839978726</v>
      </c>
      <c r="AG538" s="78">
        <v>692.85714439440903</v>
      </c>
      <c r="AH538" s="77">
        <v>0</v>
      </c>
      <c r="AI538" s="68">
        <v>499.89128685716599</v>
      </c>
      <c r="AJ538" s="78">
        <v>499.89128685716599</v>
      </c>
      <c r="AK538" s="77">
        <v>0</v>
      </c>
      <c r="AL538" s="68">
        <v>0</v>
      </c>
      <c r="AM538" s="68">
        <v>1739.9999999999998</v>
      </c>
      <c r="AN538" s="78">
        <v>1739.9999999999998</v>
      </c>
      <c r="AO538" s="74">
        <v>11908.490241411206</v>
      </c>
    </row>
    <row r="539" spans="1:41" x14ac:dyDescent="0.25">
      <c r="A539" s="70" t="s">
        <v>36</v>
      </c>
      <c r="B539" s="67" t="s">
        <v>36</v>
      </c>
      <c r="C539" s="65">
        <v>503</v>
      </c>
      <c r="D539" s="65" t="s">
        <v>512</v>
      </c>
      <c r="E539" s="65" t="s">
        <v>65</v>
      </c>
      <c r="F539" s="66" t="s">
        <v>64</v>
      </c>
      <c r="G539" s="67" t="s">
        <v>38</v>
      </c>
      <c r="H539" s="67" t="s">
        <v>39</v>
      </c>
      <c r="I539" s="67" t="s">
        <v>40</v>
      </c>
      <c r="J539" s="67">
        <v>12</v>
      </c>
      <c r="K539" s="100">
        <v>1</v>
      </c>
      <c r="L539" s="67" t="s">
        <v>51</v>
      </c>
      <c r="M539" s="82" t="s">
        <v>51</v>
      </c>
      <c r="N539" s="77">
        <v>898</v>
      </c>
      <c r="O539" s="68">
        <v>33</v>
      </c>
      <c r="P539" s="68">
        <v>250</v>
      </c>
      <c r="Q539" s="78">
        <v>1181</v>
      </c>
      <c r="R539" s="77">
        <v>6243.6733971256781</v>
      </c>
      <c r="S539" s="68">
        <v>-6243.6733971256781</v>
      </c>
      <c r="T539" s="68">
        <v>0</v>
      </c>
      <c r="U539" s="78">
        <v>0</v>
      </c>
      <c r="V539" s="77">
        <v>20.571533794847038</v>
      </c>
      <c r="W539" s="68">
        <v>-20.571533794847038</v>
      </c>
      <c r="X539" s="68">
        <v>0</v>
      </c>
      <c r="Y539" s="78">
        <v>0</v>
      </c>
      <c r="Z539" s="77">
        <v>16457.22703587763</v>
      </c>
      <c r="AA539" s="68">
        <v>-16457.22703587763</v>
      </c>
      <c r="AB539" s="68">
        <v>0</v>
      </c>
      <c r="AC539" s="78">
        <v>0</v>
      </c>
      <c r="AD539" s="77">
        <v>1916.0914334628956</v>
      </c>
      <c r="AE539" s="68">
        <v>-1916.0914334628956</v>
      </c>
      <c r="AF539" s="68">
        <v>0</v>
      </c>
      <c r="AG539" s="78">
        <v>0</v>
      </c>
      <c r="AH539" s="77">
        <v>0</v>
      </c>
      <c r="AI539" s="68">
        <v>0</v>
      </c>
      <c r="AJ539" s="78">
        <v>0</v>
      </c>
      <c r="AK539" s="77">
        <v>0</v>
      </c>
      <c r="AL539" s="68">
        <v>0</v>
      </c>
      <c r="AM539" s="68">
        <v>0</v>
      </c>
      <c r="AN539" s="78">
        <v>0</v>
      </c>
      <c r="AO539" s="74">
        <v>0</v>
      </c>
    </row>
    <row r="540" spans="1:41" x14ac:dyDescent="0.25">
      <c r="A540" s="70">
        <v>78</v>
      </c>
      <c r="B540" s="67" t="s">
        <v>66</v>
      </c>
      <c r="C540" s="65">
        <v>503</v>
      </c>
      <c r="D540" s="66" t="s">
        <v>512</v>
      </c>
      <c r="E540" s="65" t="s">
        <v>65</v>
      </c>
      <c r="F540" s="66" t="s">
        <v>64</v>
      </c>
      <c r="G540" s="67" t="s">
        <v>67</v>
      </c>
      <c r="H540" s="66" t="s">
        <v>68</v>
      </c>
      <c r="I540" s="66">
        <v>709000</v>
      </c>
      <c r="J540" s="67">
        <v>12</v>
      </c>
      <c r="K540" s="100">
        <v>1</v>
      </c>
      <c r="L540" s="67" t="s">
        <v>51</v>
      </c>
      <c r="M540" s="83" t="s">
        <v>51</v>
      </c>
      <c r="N540" s="77">
        <v>4380</v>
      </c>
      <c r="O540" s="68">
        <v>160</v>
      </c>
      <c r="P540" s="68">
        <v>1218</v>
      </c>
      <c r="Q540" s="78">
        <v>5758</v>
      </c>
      <c r="R540" s="77">
        <v>30441.212041193612</v>
      </c>
      <c r="S540" s="68">
        <v>336.80052505937186</v>
      </c>
      <c r="T540" s="68">
        <v>1803.1906986415731</v>
      </c>
      <c r="U540" s="78">
        <v>32581.203264894557</v>
      </c>
      <c r="V540" s="77">
        <v>100.29711396336093</v>
      </c>
      <c r="W540" s="68">
        <v>366.99439827027766</v>
      </c>
      <c r="X540" s="68">
        <v>17.882977907112274</v>
      </c>
      <c r="Y540" s="78">
        <v>485.17449014075083</v>
      </c>
      <c r="Z540" s="77">
        <v>80237.691170688748</v>
      </c>
      <c r="AA540" s="68">
        <v>528.91214319593632</v>
      </c>
      <c r="AB540" s="68">
        <v>312.43317321105485</v>
      </c>
      <c r="AC540" s="78">
        <v>81079.036487095742</v>
      </c>
      <c r="AD540" s="77">
        <v>9341.9597577301884</v>
      </c>
      <c r="AE540" s="68">
        <v>125.66016598083569</v>
      </c>
      <c r="AF540" s="68">
        <v>506.05866984649379</v>
      </c>
      <c r="AG540" s="78">
        <v>9973.6785935575172</v>
      </c>
      <c r="AH540" s="77">
        <v>0</v>
      </c>
      <c r="AI540" s="68">
        <v>7195.9350743089044</v>
      </c>
      <c r="AJ540" s="78">
        <v>7195.9350743089044</v>
      </c>
      <c r="AK540" s="77">
        <v>0</v>
      </c>
      <c r="AL540" s="68">
        <v>0</v>
      </c>
      <c r="AM540" s="68">
        <v>25047.3</v>
      </c>
      <c r="AN540" s="78">
        <v>25047.3</v>
      </c>
      <c r="AO540" s="74">
        <v>156362.32790999746</v>
      </c>
    </row>
    <row r="541" spans="1:41" x14ac:dyDescent="0.25">
      <c r="A541" s="70" t="s">
        <v>78</v>
      </c>
      <c r="B541" s="67" t="s">
        <v>78</v>
      </c>
      <c r="C541" s="65">
        <v>503</v>
      </c>
      <c r="D541" s="65" t="s">
        <v>512</v>
      </c>
      <c r="E541" s="65" t="s">
        <v>65</v>
      </c>
      <c r="F541" s="66" t="s">
        <v>52</v>
      </c>
      <c r="G541" s="67" t="s">
        <v>78</v>
      </c>
      <c r="H541" s="67" t="s">
        <v>79</v>
      </c>
      <c r="I541" s="67" t="s">
        <v>40</v>
      </c>
      <c r="J541" s="67">
        <v>12</v>
      </c>
      <c r="K541" s="100">
        <v>1</v>
      </c>
      <c r="L541" s="67" t="s">
        <v>51</v>
      </c>
      <c r="M541" s="82" t="s">
        <v>51</v>
      </c>
      <c r="N541" s="77">
        <v>111</v>
      </c>
      <c r="O541" s="68">
        <v>4</v>
      </c>
      <c r="P541" s="68">
        <v>31</v>
      </c>
      <c r="Q541" s="78">
        <v>146</v>
      </c>
      <c r="R541" s="77">
        <v>1153.7398000731723</v>
      </c>
      <c r="S541" s="68">
        <v>8.5399230042841765</v>
      </c>
      <c r="T541" s="68">
        <v>-1162.2797230774565</v>
      </c>
      <c r="U541" s="78">
        <v>0</v>
      </c>
      <c r="V541" s="77">
        <v>2.5431362693036985</v>
      </c>
      <c r="W541" s="68">
        <v>9.3055196504794271</v>
      </c>
      <c r="X541" s="68">
        <v>-11.848655919783125</v>
      </c>
      <c r="Y541" s="78">
        <v>0</v>
      </c>
      <c r="Z541" s="77">
        <v>2034.5090154429586</v>
      </c>
      <c r="AA541" s="68">
        <v>13.411110265127943</v>
      </c>
      <c r="AB541" s="68">
        <v>-2047.9201257080865</v>
      </c>
      <c r="AC541" s="78">
        <v>0</v>
      </c>
      <c r="AD541" s="77">
        <v>236.87497822657303</v>
      </c>
      <c r="AE541" s="68">
        <v>3.1862424857940272</v>
      </c>
      <c r="AF541" s="68">
        <v>-240.06122071236706</v>
      </c>
      <c r="AG541" s="78">
        <v>0</v>
      </c>
      <c r="AH541" s="77">
        <v>0</v>
      </c>
      <c r="AI541" s="68">
        <v>0</v>
      </c>
      <c r="AJ541" s="78">
        <v>0</v>
      </c>
      <c r="AK541" s="77">
        <v>0</v>
      </c>
      <c r="AL541" s="68">
        <v>0</v>
      </c>
      <c r="AM541" s="68">
        <v>0</v>
      </c>
      <c r="AN541" s="78">
        <v>0</v>
      </c>
      <c r="AO541" s="74">
        <v>0</v>
      </c>
    </row>
    <row r="542" spans="1:41" x14ac:dyDescent="0.25">
      <c r="A542" s="70" t="s">
        <v>78</v>
      </c>
      <c r="B542" s="67" t="s">
        <v>78</v>
      </c>
      <c r="C542" s="65">
        <v>503</v>
      </c>
      <c r="D542" s="66" t="s">
        <v>512</v>
      </c>
      <c r="E542" s="65" t="s">
        <v>65</v>
      </c>
      <c r="F542" s="66" t="s">
        <v>64</v>
      </c>
      <c r="G542" s="67" t="s">
        <v>78</v>
      </c>
      <c r="H542" s="66" t="s">
        <v>79</v>
      </c>
      <c r="I542" s="66" t="s">
        <v>40</v>
      </c>
      <c r="J542" s="67">
        <v>12</v>
      </c>
      <c r="K542" s="100">
        <v>1</v>
      </c>
      <c r="L542" s="67" t="s">
        <v>51</v>
      </c>
      <c r="M542" s="82" t="s">
        <v>51</v>
      </c>
      <c r="N542" s="77">
        <v>1510</v>
      </c>
      <c r="O542" s="68">
        <v>55</v>
      </c>
      <c r="P542" s="68">
        <v>420</v>
      </c>
      <c r="Q542" s="78">
        <v>1985</v>
      </c>
      <c r="R542" s="77">
        <v>10494.235134034268</v>
      </c>
      <c r="S542" s="68">
        <v>116.1078572842746</v>
      </c>
      <c r="T542" s="68">
        <v>-10610.342991318543</v>
      </c>
      <c r="U542" s="78">
        <v>0</v>
      </c>
      <c r="V542" s="77">
        <v>34.576202017587953</v>
      </c>
      <c r="W542" s="68">
        <v>126.51682538494289</v>
      </c>
      <c r="X542" s="68">
        <v>-161.09302740253085</v>
      </c>
      <c r="Y542" s="78">
        <v>0</v>
      </c>
      <c r="Z542" s="77">
        <v>27660.961614070366</v>
      </c>
      <c r="AA542" s="68">
        <v>182.33598545396552</v>
      </c>
      <c r="AB542" s="68">
        <v>-27843.297599524332</v>
      </c>
      <c r="AC542" s="78">
        <v>0</v>
      </c>
      <c r="AD542" s="77">
        <v>3220.5262450667637</v>
      </c>
      <c r="AE542" s="68">
        <v>43.319803659596879</v>
      </c>
      <c r="AF542" s="68">
        <v>-3263.8460487263606</v>
      </c>
      <c r="AG542" s="78">
        <v>0</v>
      </c>
      <c r="AH542" s="77">
        <v>0</v>
      </c>
      <c r="AI542" s="68">
        <v>0</v>
      </c>
      <c r="AJ542" s="78">
        <v>0</v>
      </c>
      <c r="AK542" s="77">
        <v>0</v>
      </c>
      <c r="AL542" s="68">
        <v>0</v>
      </c>
      <c r="AM542" s="68">
        <v>0</v>
      </c>
      <c r="AN542" s="78">
        <v>0</v>
      </c>
      <c r="AO542" s="74">
        <v>0</v>
      </c>
    </row>
    <row r="543" spans="1:41" x14ac:dyDescent="0.25">
      <c r="A543" s="70">
        <v>72</v>
      </c>
      <c r="B543" s="67" t="s">
        <v>177</v>
      </c>
      <c r="C543" s="65">
        <v>503</v>
      </c>
      <c r="D543" s="65" t="s">
        <v>512</v>
      </c>
      <c r="E543" s="65" t="s">
        <v>65</v>
      </c>
      <c r="F543" s="66" t="s">
        <v>64</v>
      </c>
      <c r="G543" s="67" t="s">
        <v>178</v>
      </c>
      <c r="H543" s="67" t="s">
        <v>179</v>
      </c>
      <c r="I543" s="67">
        <v>705500</v>
      </c>
      <c r="J543" s="67">
        <v>12</v>
      </c>
      <c r="K543" s="100">
        <v>1</v>
      </c>
      <c r="L543" s="67" t="s">
        <v>51</v>
      </c>
      <c r="M543" s="82" t="s">
        <v>51</v>
      </c>
      <c r="N543" s="77">
        <v>2219</v>
      </c>
      <c r="O543" s="68">
        <v>81</v>
      </c>
      <c r="P543" s="68">
        <v>617</v>
      </c>
      <c r="Q543" s="78">
        <v>2917</v>
      </c>
      <c r="R543" s="77">
        <v>15421.503217117361</v>
      </c>
      <c r="S543" s="68">
        <v>170.62298221573249</v>
      </c>
      <c r="T543" s="68">
        <v>913.49553107632323</v>
      </c>
      <c r="U543" s="78">
        <v>16505.621730409417</v>
      </c>
      <c r="V543" s="77">
        <v>50.810469161362242</v>
      </c>
      <c r="W543" s="68">
        <v>185.91918370170197</v>
      </c>
      <c r="X543" s="68">
        <v>9.0595079116093267</v>
      </c>
      <c r="Y543" s="78">
        <v>245.78916077467355</v>
      </c>
      <c r="Z543" s="77">
        <v>40648.375329089795</v>
      </c>
      <c r="AA543" s="68">
        <v>267.9466345436864</v>
      </c>
      <c r="AB543" s="68">
        <v>158.27849361872995</v>
      </c>
      <c r="AC543" s="78">
        <v>41074.600457252214</v>
      </c>
      <c r="AD543" s="77">
        <v>4732.6322704583117</v>
      </c>
      <c r="AE543" s="68">
        <v>63.659378979871086</v>
      </c>
      <c r="AF543" s="68">
        <v>256.36907605804487</v>
      </c>
      <c r="AG543" s="78">
        <v>5052.6607254962273</v>
      </c>
      <c r="AH543" s="77">
        <v>0</v>
      </c>
      <c r="AI543" s="68">
        <v>3645.4572094058831</v>
      </c>
      <c r="AJ543" s="78">
        <v>3645.4572094058831</v>
      </c>
      <c r="AK543" s="77">
        <v>0</v>
      </c>
      <c r="AL543" s="68">
        <v>0</v>
      </c>
      <c r="AM543" s="68">
        <v>12688.949999999999</v>
      </c>
      <c r="AN543" s="78">
        <v>12688.949999999999</v>
      </c>
      <c r="AO543" s="74">
        <v>79213.079283338418</v>
      </c>
    </row>
    <row r="544" spans="1:41" x14ac:dyDescent="0.25">
      <c r="A544" s="70">
        <v>72</v>
      </c>
      <c r="B544" s="67" t="s">
        <v>177</v>
      </c>
      <c r="C544" s="65">
        <v>503</v>
      </c>
      <c r="D544" s="65" t="s">
        <v>512</v>
      </c>
      <c r="E544" s="65" t="s">
        <v>65</v>
      </c>
      <c r="F544" s="66" t="s">
        <v>64</v>
      </c>
      <c r="G544" s="67" t="s">
        <v>566</v>
      </c>
      <c r="H544" s="67" t="s">
        <v>567</v>
      </c>
      <c r="I544" s="67">
        <v>706000</v>
      </c>
      <c r="J544" s="67">
        <v>12</v>
      </c>
      <c r="K544" s="100">
        <v>1</v>
      </c>
      <c r="L544" s="67" t="s">
        <v>51</v>
      </c>
      <c r="M544" s="82" t="s">
        <v>51</v>
      </c>
      <c r="N544" s="77">
        <v>2453</v>
      </c>
      <c r="O544" s="68">
        <v>90</v>
      </c>
      <c r="P544" s="68">
        <v>682</v>
      </c>
      <c r="Q544" s="78">
        <v>3225</v>
      </c>
      <c r="R544" s="77">
        <v>17049.827862599755</v>
      </c>
      <c r="S544" s="68">
        <v>188.63871019737309</v>
      </c>
      <c r="T544" s="68">
        <v>1009.9496358317251</v>
      </c>
      <c r="U544" s="78">
        <v>18248.416208628856</v>
      </c>
      <c r="V544" s="77">
        <v>56.175441565098815</v>
      </c>
      <c r="W544" s="68">
        <v>205.55000597805582</v>
      </c>
      <c r="X544" s="68">
        <v>10.01608262425097</v>
      </c>
      <c r="Y544" s="78">
        <v>271.74153016740559</v>
      </c>
      <c r="Z544" s="77">
        <v>44940.353252079054</v>
      </c>
      <c r="AA544" s="68">
        <v>296.23856578792891</v>
      </c>
      <c r="AB544" s="68">
        <v>174.99079256784506</v>
      </c>
      <c r="AC544" s="78">
        <v>45411.582610434823</v>
      </c>
      <c r="AD544" s="77">
        <v>5232.3411286349183</v>
      </c>
      <c r="AE544" s="68">
        <v>70.381041210176292</v>
      </c>
      <c r="AF544" s="68">
        <v>283.43855683482849</v>
      </c>
      <c r="AG544" s="78">
        <v>5586.1607266799238</v>
      </c>
      <c r="AH544" s="77">
        <v>0</v>
      </c>
      <c r="AI544" s="68">
        <v>4030.3735002859007</v>
      </c>
      <c r="AJ544" s="78">
        <v>4030.3735002859007</v>
      </c>
      <c r="AK544" s="77">
        <v>0</v>
      </c>
      <c r="AL544" s="68">
        <v>0</v>
      </c>
      <c r="AM544" s="68">
        <v>14028.749999999998</v>
      </c>
      <c r="AN544" s="78">
        <v>14028.749999999998</v>
      </c>
      <c r="AO544" s="74">
        <v>87577.024576196913</v>
      </c>
    </row>
    <row r="545" spans="1:41" x14ac:dyDescent="0.25">
      <c r="A545" s="70">
        <v>10</v>
      </c>
      <c r="B545" s="67" t="s">
        <v>46</v>
      </c>
      <c r="C545" s="65">
        <v>503</v>
      </c>
      <c r="D545" s="66" t="s">
        <v>512</v>
      </c>
      <c r="E545" s="65" t="s">
        <v>65</v>
      </c>
      <c r="F545" s="66" t="s">
        <v>52</v>
      </c>
      <c r="G545" s="67" t="s">
        <v>166</v>
      </c>
      <c r="H545" s="66" t="s">
        <v>167</v>
      </c>
      <c r="I545" s="66">
        <v>703001</v>
      </c>
      <c r="J545" s="67">
        <v>12</v>
      </c>
      <c r="K545" s="100">
        <v>1</v>
      </c>
      <c r="L545" s="67" t="s">
        <v>51</v>
      </c>
      <c r="M545" s="83" t="s">
        <v>51</v>
      </c>
      <c r="N545" s="77">
        <v>156</v>
      </c>
      <c r="O545" s="68">
        <v>6</v>
      </c>
      <c r="P545" s="68">
        <v>43</v>
      </c>
      <c r="Q545" s="78">
        <v>205</v>
      </c>
      <c r="R545" s="77">
        <v>1619.977116541098</v>
      </c>
      <c r="S545" s="68">
        <v>11.990987779988057</v>
      </c>
      <c r="T545" s="68">
        <v>64.198348944342214</v>
      </c>
      <c r="U545" s="78">
        <v>1696.1664532654281</v>
      </c>
      <c r="V545" s="77">
        <v>3.5708420219675214</v>
      </c>
      <c r="W545" s="68">
        <v>13.06596937224851</v>
      </c>
      <c r="X545" s="68">
        <v>0.63668122107641822</v>
      </c>
      <c r="Y545" s="78">
        <v>17.273492615292451</v>
      </c>
      <c r="Z545" s="77">
        <v>2856.6736175740175</v>
      </c>
      <c r="AA545" s="68">
        <v>18.830668522953619</v>
      </c>
      <c r="AB545" s="68">
        <v>11.123445729118835</v>
      </c>
      <c r="AC545" s="78">
        <v>2886.62773182609</v>
      </c>
      <c r="AD545" s="77">
        <v>332.598428331832</v>
      </c>
      <c r="AE545" s="68">
        <v>4.4738336273135308</v>
      </c>
      <c r="AF545" s="68">
        <v>18.017024542989098</v>
      </c>
      <c r="AG545" s="78">
        <v>355.0892865021346</v>
      </c>
      <c r="AH545" s="77">
        <v>0</v>
      </c>
      <c r="AI545" s="68">
        <v>256.19428451429758</v>
      </c>
      <c r="AJ545" s="78">
        <v>256.19428451429758</v>
      </c>
      <c r="AK545" s="77">
        <v>0</v>
      </c>
      <c r="AL545" s="68">
        <v>0</v>
      </c>
      <c r="AM545" s="68">
        <v>891.74999999999989</v>
      </c>
      <c r="AN545" s="78">
        <v>891.74999999999989</v>
      </c>
      <c r="AO545" s="74">
        <v>6103.101248723242</v>
      </c>
    </row>
    <row r="546" spans="1:41" x14ac:dyDescent="0.25">
      <c r="A546" s="70" t="s">
        <v>36</v>
      </c>
      <c r="B546" s="67" t="s">
        <v>36</v>
      </c>
      <c r="C546" s="65">
        <v>504</v>
      </c>
      <c r="D546" s="65" t="s">
        <v>568</v>
      </c>
      <c r="E546" s="65">
        <v>1</v>
      </c>
      <c r="F546" s="66" t="s">
        <v>37</v>
      </c>
      <c r="G546" s="67" t="s">
        <v>38</v>
      </c>
      <c r="H546" s="67" t="s">
        <v>39</v>
      </c>
      <c r="I546" s="67" t="s">
        <v>40</v>
      </c>
      <c r="J546" s="67">
        <v>12</v>
      </c>
      <c r="K546" s="100">
        <v>1</v>
      </c>
      <c r="L546" s="67" t="s">
        <v>41</v>
      </c>
      <c r="M546" s="82" t="s">
        <v>41</v>
      </c>
      <c r="N546" s="77">
        <v>33845</v>
      </c>
      <c r="O546" s="68">
        <v>0</v>
      </c>
      <c r="P546" s="68">
        <v>552</v>
      </c>
      <c r="Q546" s="78">
        <v>34397</v>
      </c>
      <c r="R546" s="77">
        <v>0</v>
      </c>
      <c r="S546" s="68">
        <v>0</v>
      </c>
      <c r="T546" s="68">
        <v>0</v>
      </c>
      <c r="U546" s="78">
        <v>0</v>
      </c>
      <c r="V546" s="77">
        <v>0</v>
      </c>
      <c r="W546" s="68">
        <v>0</v>
      </c>
      <c r="X546" s="68">
        <v>0</v>
      </c>
      <c r="Y546" s="78">
        <v>0</v>
      </c>
      <c r="Z546" s="77">
        <v>0</v>
      </c>
      <c r="AA546" s="68">
        <v>0</v>
      </c>
      <c r="AB546" s="68">
        <v>0</v>
      </c>
      <c r="AC546" s="78">
        <v>0</v>
      </c>
      <c r="AD546" s="77">
        <v>2977.3219077295939</v>
      </c>
      <c r="AE546" s="68">
        <v>-2977.3219077295939</v>
      </c>
      <c r="AF546" s="68">
        <v>0</v>
      </c>
      <c r="AG546" s="78">
        <v>0</v>
      </c>
      <c r="AH546" s="77">
        <v>0</v>
      </c>
      <c r="AI546" s="68">
        <v>0</v>
      </c>
      <c r="AJ546" s="78">
        <v>0</v>
      </c>
      <c r="AK546" s="77">
        <v>0</v>
      </c>
      <c r="AL546" s="68">
        <v>0</v>
      </c>
      <c r="AM546" s="68">
        <v>0</v>
      </c>
      <c r="AN546" s="78">
        <v>0</v>
      </c>
      <c r="AO546" s="74">
        <v>0</v>
      </c>
    </row>
    <row r="547" spans="1:41" x14ac:dyDescent="0.25">
      <c r="A547" s="70" t="s">
        <v>36</v>
      </c>
      <c r="B547" s="67" t="s">
        <v>36</v>
      </c>
      <c r="C547" s="65">
        <v>504</v>
      </c>
      <c r="D547" s="66" t="s">
        <v>568</v>
      </c>
      <c r="E547" s="65">
        <v>2</v>
      </c>
      <c r="F547" s="66" t="s">
        <v>37</v>
      </c>
      <c r="G547" s="67" t="s">
        <v>38</v>
      </c>
      <c r="H547" s="66" t="s">
        <v>39</v>
      </c>
      <c r="I547" s="66" t="s">
        <v>40</v>
      </c>
      <c r="J547" s="67">
        <v>12</v>
      </c>
      <c r="K547" s="100">
        <v>1</v>
      </c>
      <c r="L547" s="67" t="s">
        <v>41</v>
      </c>
      <c r="M547" s="82" t="s">
        <v>41</v>
      </c>
      <c r="N547" s="77">
        <v>34572</v>
      </c>
      <c r="O547" s="68">
        <v>0</v>
      </c>
      <c r="P547" s="68">
        <v>564</v>
      </c>
      <c r="Q547" s="78">
        <v>35136</v>
      </c>
      <c r="R547" s="77">
        <v>0</v>
      </c>
      <c r="S547" s="68">
        <v>0</v>
      </c>
      <c r="T547" s="68">
        <v>0</v>
      </c>
      <c r="U547" s="78">
        <v>0</v>
      </c>
      <c r="V547" s="77">
        <v>0</v>
      </c>
      <c r="W547" s="68">
        <v>0</v>
      </c>
      <c r="X547" s="68">
        <v>0</v>
      </c>
      <c r="Y547" s="78">
        <v>0</v>
      </c>
      <c r="Z547" s="77">
        <v>0</v>
      </c>
      <c r="AA547" s="68">
        <v>0</v>
      </c>
      <c r="AB547" s="68">
        <v>0</v>
      </c>
      <c r="AC547" s="78">
        <v>0</v>
      </c>
      <c r="AD547" s="77">
        <v>3041.2879771487924</v>
      </c>
      <c r="AE547" s="68">
        <v>-3041.2879771487924</v>
      </c>
      <c r="AF547" s="68">
        <v>0</v>
      </c>
      <c r="AG547" s="78">
        <v>0</v>
      </c>
      <c r="AH547" s="77">
        <v>0</v>
      </c>
      <c r="AI547" s="68">
        <v>0</v>
      </c>
      <c r="AJ547" s="78">
        <v>0</v>
      </c>
      <c r="AK547" s="77">
        <v>0</v>
      </c>
      <c r="AL547" s="68">
        <v>0</v>
      </c>
      <c r="AM547" s="68">
        <v>0</v>
      </c>
      <c r="AN547" s="78">
        <v>0</v>
      </c>
      <c r="AO547" s="74">
        <v>0</v>
      </c>
    </row>
    <row r="548" spans="1:41" x14ac:dyDescent="0.25">
      <c r="A548" s="70" t="s">
        <v>36</v>
      </c>
      <c r="B548" s="67" t="s">
        <v>36</v>
      </c>
      <c r="C548" s="65">
        <v>504</v>
      </c>
      <c r="D548" s="65" t="s">
        <v>568</v>
      </c>
      <c r="E548" s="65">
        <v>3</v>
      </c>
      <c r="F548" s="66" t="s">
        <v>37</v>
      </c>
      <c r="G548" s="67" t="s">
        <v>38</v>
      </c>
      <c r="H548" s="67" t="s">
        <v>39</v>
      </c>
      <c r="I548" s="67" t="s">
        <v>40</v>
      </c>
      <c r="J548" s="67">
        <v>12</v>
      </c>
      <c r="K548" s="100">
        <v>1</v>
      </c>
      <c r="L548" s="67" t="s">
        <v>41</v>
      </c>
      <c r="M548" s="82" t="s">
        <v>41</v>
      </c>
      <c r="N548" s="77">
        <v>33891</v>
      </c>
      <c r="O548" s="68">
        <v>0</v>
      </c>
      <c r="P548" s="68">
        <v>553</v>
      </c>
      <c r="Q548" s="78">
        <v>34444</v>
      </c>
      <c r="R548" s="77">
        <v>0</v>
      </c>
      <c r="S548" s="68">
        <v>0</v>
      </c>
      <c r="T548" s="68">
        <v>0</v>
      </c>
      <c r="U548" s="78">
        <v>0</v>
      </c>
      <c r="V548" s="77">
        <v>0</v>
      </c>
      <c r="W548" s="68">
        <v>0</v>
      </c>
      <c r="X548" s="68">
        <v>0</v>
      </c>
      <c r="Y548" s="78">
        <v>0</v>
      </c>
      <c r="Z548" s="77">
        <v>0</v>
      </c>
      <c r="AA548" s="68">
        <v>0</v>
      </c>
      <c r="AB548" s="68">
        <v>0</v>
      </c>
      <c r="AC548" s="78">
        <v>0</v>
      </c>
      <c r="AD548" s="77">
        <v>2981.3901151216137</v>
      </c>
      <c r="AE548" s="68">
        <v>-2981.3901151216137</v>
      </c>
      <c r="AF548" s="68">
        <v>0</v>
      </c>
      <c r="AG548" s="78">
        <v>0</v>
      </c>
      <c r="AH548" s="77">
        <v>0</v>
      </c>
      <c r="AI548" s="68">
        <v>0</v>
      </c>
      <c r="AJ548" s="78">
        <v>0</v>
      </c>
      <c r="AK548" s="77">
        <v>0</v>
      </c>
      <c r="AL548" s="68">
        <v>0</v>
      </c>
      <c r="AM548" s="68">
        <v>0</v>
      </c>
      <c r="AN548" s="78">
        <v>0</v>
      </c>
      <c r="AO548" s="74">
        <v>0</v>
      </c>
    </row>
    <row r="549" spans="1:41" x14ac:dyDescent="0.25">
      <c r="A549" s="70" t="s">
        <v>36</v>
      </c>
      <c r="B549" s="67" t="s">
        <v>36</v>
      </c>
      <c r="C549" s="65">
        <v>508</v>
      </c>
      <c r="D549" s="66" t="s">
        <v>569</v>
      </c>
      <c r="E549" s="65">
        <v>1</v>
      </c>
      <c r="F549" s="66" t="s">
        <v>52</v>
      </c>
      <c r="G549" s="67" t="s">
        <v>38</v>
      </c>
      <c r="H549" s="66" t="s">
        <v>39</v>
      </c>
      <c r="I549" s="66" t="s">
        <v>40</v>
      </c>
      <c r="J549" s="67">
        <v>12</v>
      </c>
      <c r="K549" s="100">
        <v>1</v>
      </c>
      <c r="L549" s="67" t="s">
        <v>41</v>
      </c>
      <c r="M549" s="82" t="s">
        <v>41</v>
      </c>
      <c r="N549" s="77">
        <v>51</v>
      </c>
      <c r="O549" s="68">
        <v>0</v>
      </c>
      <c r="P549" s="68">
        <v>0</v>
      </c>
      <c r="Q549" s="78">
        <v>51</v>
      </c>
      <c r="R549" s="77">
        <v>0</v>
      </c>
      <c r="S549" s="68">
        <v>0</v>
      </c>
      <c r="T549" s="68">
        <v>0</v>
      </c>
      <c r="U549" s="78">
        <v>0</v>
      </c>
      <c r="V549" s="77">
        <v>0</v>
      </c>
      <c r="W549" s="68">
        <v>0</v>
      </c>
      <c r="X549" s="68">
        <v>0</v>
      </c>
      <c r="Y549" s="78">
        <v>0</v>
      </c>
      <c r="Z549" s="77">
        <v>0</v>
      </c>
      <c r="AA549" s="68">
        <v>0</v>
      </c>
      <c r="AB549" s="68">
        <v>0</v>
      </c>
      <c r="AC549" s="78">
        <v>0</v>
      </c>
      <c r="AD549" s="77">
        <v>0</v>
      </c>
      <c r="AE549" s="68">
        <v>0</v>
      </c>
      <c r="AF549" s="68">
        <v>0</v>
      </c>
      <c r="AG549" s="78">
        <v>0</v>
      </c>
      <c r="AH549" s="77">
        <v>0</v>
      </c>
      <c r="AI549" s="68">
        <v>0</v>
      </c>
      <c r="AJ549" s="78">
        <v>0</v>
      </c>
      <c r="AK549" s="77">
        <v>0</v>
      </c>
      <c r="AL549" s="68">
        <v>0</v>
      </c>
      <c r="AM549" s="68">
        <v>0</v>
      </c>
      <c r="AN549" s="78">
        <v>0</v>
      </c>
      <c r="AO549" s="74">
        <v>0</v>
      </c>
    </row>
    <row r="550" spans="1:41" x14ac:dyDescent="0.25">
      <c r="A550" s="70">
        <v>60</v>
      </c>
      <c r="B550" s="67" t="s">
        <v>42</v>
      </c>
      <c r="C550" s="65">
        <v>509</v>
      </c>
      <c r="D550" s="65" t="s">
        <v>570</v>
      </c>
      <c r="E550" s="65">
        <v>1</v>
      </c>
      <c r="F550" s="66" t="s">
        <v>52</v>
      </c>
      <c r="G550" s="67" t="s">
        <v>571</v>
      </c>
      <c r="H550" s="67" t="s">
        <v>572</v>
      </c>
      <c r="I550" s="67">
        <v>601428</v>
      </c>
      <c r="J550" s="67">
        <v>12</v>
      </c>
      <c r="K550" s="100">
        <v>1</v>
      </c>
      <c r="L550" s="67" t="s">
        <v>41</v>
      </c>
      <c r="M550" s="82" t="s">
        <v>41</v>
      </c>
      <c r="N550" s="77">
        <v>1775</v>
      </c>
      <c r="O550" s="68">
        <v>0</v>
      </c>
      <c r="P550" s="68">
        <v>0</v>
      </c>
      <c r="Q550" s="78">
        <v>1775</v>
      </c>
      <c r="R550" s="77">
        <v>0</v>
      </c>
      <c r="S550" s="68">
        <v>103.82440638770147</v>
      </c>
      <c r="T550" s="68">
        <v>555.86375305467038</v>
      </c>
      <c r="U550" s="78">
        <v>659.6881594423719</v>
      </c>
      <c r="V550" s="77">
        <v>0</v>
      </c>
      <c r="W550" s="68">
        <v>113.13217383288344</v>
      </c>
      <c r="X550" s="68">
        <v>5.5127276459055725</v>
      </c>
      <c r="Y550" s="78">
        <v>118.64490147878901</v>
      </c>
      <c r="Z550" s="77">
        <v>0</v>
      </c>
      <c r="AA550" s="68">
        <v>163.04603233289109</v>
      </c>
      <c r="AB550" s="68">
        <v>96.312761800906969</v>
      </c>
      <c r="AC550" s="78">
        <v>259.35879413379803</v>
      </c>
      <c r="AD550" s="77">
        <v>0</v>
      </c>
      <c r="AE550" s="68">
        <v>38.736852138934239</v>
      </c>
      <c r="AF550" s="68">
        <v>156.00106616490558</v>
      </c>
      <c r="AG550" s="78">
        <v>194.73791830383982</v>
      </c>
      <c r="AH550" s="77">
        <v>0</v>
      </c>
      <c r="AI550" s="68">
        <v>0</v>
      </c>
      <c r="AJ550" s="78">
        <v>0</v>
      </c>
      <c r="AK550" s="77">
        <v>0</v>
      </c>
      <c r="AL550" s="68">
        <v>0</v>
      </c>
      <c r="AM550" s="68">
        <v>0</v>
      </c>
      <c r="AN550" s="78">
        <v>0</v>
      </c>
      <c r="AO550" s="74">
        <v>1232.4297733587987</v>
      </c>
    </row>
    <row r="551" spans="1:41" x14ac:dyDescent="0.25">
      <c r="A551" s="70">
        <v>60</v>
      </c>
      <c r="B551" s="66" t="s">
        <v>42</v>
      </c>
      <c r="C551" s="65">
        <v>509</v>
      </c>
      <c r="D551" s="66" t="s">
        <v>570</v>
      </c>
      <c r="E551" s="65" t="s">
        <v>180</v>
      </c>
      <c r="F551" s="66" t="s">
        <v>52</v>
      </c>
      <c r="G551" s="66" t="s">
        <v>571</v>
      </c>
      <c r="H551" s="66" t="s">
        <v>572</v>
      </c>
      <c r="I551" s="66">
        <v>601428</v>
      </c>
      <c r="J551" s="67">
        <v>12</v>
      </c>
      <c r="K551" s="100">
        <v>1</v>
      </c>
      <c r="L551" s="66" t="s">
        <v>41</v>
      </c>
      <c r="M551" s="82" t="s">
        <v>41</v>
      </c>
      <c r="N551" s="77">
        <v>332</v>
      </c>
      <c r="O551" s="68">
        <v>0</v>
      </c>
      <c r="P551" s="68">
        <v>0</v>
      </c>
      <c r="Q551" s="78">
        <v>332</v>
      </c>
      <c r="R551" s="77">
        <v>0</v>
      </c>
      <c r="S551" s="68">
        <v>19.41955094124895</v>
      </c>
      <c r="T551" s="68">
        <v>103.97000902205667</v>
      </c>
      <c r="U551" s="78">
        <v>123.38955996330563</v>
      </c>
      <c r="V551" s="77">
        <v>0</v>
      </c>
      <c r="W551" s="68">
        <v>21.160496739446369</v>
      </c>
      <c r="X551" s="68">
        <v>1.0311130019383945</v>
      </c>
      <c r="Y551" s="78">
        <v>22.191609741384763</v>
      </c>
      <c r="Z551" s="77">
        <v>0</v>
      </c>
      <c r="AA551" s="68">
        <v>30.496497315222445</v>
      </c>
      <c r="AB551" s="68">
        <v>18.014556010085137</v>
      </c>
      <c r="AC551" s="78">
        <v>48.511053325307586</v>
      </c>
      <c r="AD551" s="77">
        <v>0</v>
      </c>
      <c r="AE551" s="68">
        <v>7.2454281183809384</v>
      </c>
      <c r="AF551" s="68">
        <v>29.178790967182344</v>
      </c>
      <c r="AG551" s="78">
        <v>36.42421908556328</v>
      </c>
      <c r="AH551" s="77">
        <v>0</v>
      </c>
      <c r="AI551" s="68">
        <v>0</v>
      </c>
      <c r="AJ551" s="78">
        <v>0</v>
      </c>
      <c r="AK551" s="77">
        <v>0</v>
      </c>
      <c r="AL551" s="68">
        <v>0</v>
      </c>
      <c r="AM551" s="68">
        <v>0</v>
      </c>
      <c r="AN551" s="78">
        <v>0</v>
      </c>
      <c r="AO551" s="74">
        <v>230.51644211556126</v>
      </c>
    </row>
    <row r="552" spans="1:41" x14ac:dyDescent="0.25">
      <c r="A552" s="70">
        <v>40</v>
      </c>
      <c r="B552" s="67" t="s">
        <v>80</v>
      </c>
      <c r="C552" s="65">
        <v>525</v>
      </c>
      <c r="D552" s="65" t="s">
        <v>573</v>
      </c>
      <c r="E552" s="65">
        <v>1</v>
      </c>
      <c r="F552" s="65" t="s">
        <v>85</v>
      </c>
      <c r="G552" s="66" t="s">
        <v>574</v>
      </c>
      <c r="H552" s="66" t="s">
        <v>575</v>
      </c>
      <c r="I552" s="66">
        <v>402600</v>
      </c>
      <c r="J552" s="67">
        <v>12</v>
      </c>
      <c r="K552" s="100">
        <v>1</v>
      </c>
      <c r="L552" s="67" t="s">
        <v>41</v>
      </c>
      <c r="M552" s="82" t="s">
        <v>41</v>
      </c>
      <c r="N552" s="77">
        <v>605</v>
      </c>
      <c r="O552" s="68">
        <v>0</v>
      </c>
      <c r="P552" s="68">
        <v>0</v>
      </c>
      <c r="Q552" s="78">
        <v>605</v>
      </c>
      <c r="R552" s="77">
        <v>0</v>
      </c>
      <c r="S552" s="68">
        <v>35.388037106794023</v>
      </c>
      <c r="T552" s="68">
        <v>189.46342005525383</v>
      </c>
      <c r="U552" s="78">
        <v>224.85145716204786</v>
      </c>
      <c r="V552" s="77">
        <v>0</v>
      </c>
      <c r="W552" s="68">
        <v>38.560543757123654</v>
      </c>
      <c r="X552" s="68">
        <v>1.8789860426889415</v>
      </c>
      <c r="Y552" s="78">
        <v>40.439529799812597</v>
      </c>
      <c r="Z552" s="77">
        <v>0</v>
      </c>
      <c r="AA552" s="68">
        <v>55.573436372619213</v>
      </c>
      <c r="AB552" s="68">
        <v>32.827730078618998</v>
      </c>
      <c r="AC552" s="78">
        <v>88.401166451238211</v>
      </c>
      <c r="AD552" s="77">
        <v>0</v>
      </c>
      <c r="AE552" s="68">
        <v>13.203265095242372</v>
      </c>
      <c r="AF552" s="68">
        <v>53.172194382967817</v>
      </c>
      <c r="AG552" s="78">
        <v>66.375459478210189</v>
      </c>
      <c r="AH552" s="77">
        <v>0</v>
      </c>
      <c r="AI552" s="68">
        <v>0</v>
      </c>
      <c r="AJ552" s="78">
        <v>0</v>
      </c>
      <c r="AK552" s="77">
        <v>0</v>
      </c>
      <c r="AL552" s="68">
        <v>0</v>
      </c>
      <c r="AM552" s="68">
        <v>0</v>
      </c>
      <c r="AN552" s="78">
        <v>0</v>
      </c>
      <c r="AO552" s="74">
        <v>420.06761289130884</v>
      </c>
    </row>
    <row r="553" spans="1:41" x14ac:dyDescent="0.25">
      <c r="A553" s="70" t="s">
        <v>78</v>
      </c>
      <c r="B553" s="67" t="s">
        <v>78</v>
      </c>
      <c r="C553" s="65">
        <v>588</v>
      </c>
      <c r="D553" s="65" t="s">
        <v>576</v>
      </c>
      <c r="E553" s="65">
        <v>1</v>
      </c>
      <c r="F553" s="65" t="s">
        <v>52</v>
      </c>
      <c r="G553" s="67" t="s">
        <v>78</v>
      </c>
      <c r="H553" s="66" t="s">
        <v>79</v>
      </c>
      <c r="I553" s="66" t="s">
        <v>40</v>
      </c>
      <c r="J553" s="67">
        <v>12</v>
      </c>
      <c r="K553" s="100">
        <v>2</v>
      </c>
      <c r="L553" s="67" t="s">
        <v>41</v>
      </c>
      <c r="M553" s="82" t="s">
        <v>41</v>
      </c>
      <c r="N553" s="77">
        <v>2216</v>
      </c>
      <c r="O553" s="68">
        <v>30</v>
      </c>
      <c r="P553" s="68">
        <v>0</v>
      </c>
      <c r="Q553" s="78">
        <v>2246</v>
      </c>
      <c r="R553" s="77">
        <v>0</v>
      </c>
      <c r="S553" s="68">
        <v>131.37443197001548</v>
      </c>
      <c r="T553" s="68">
        <v>-131.37443197001548</v>
      </c>
      <c r="U553" s="78">
        <v>0</v>
      </c>
      <c r="V553" s="77">
        <v>0</v>
      </c>
      <c r="W553" s="68">
        <v>143.15203517107392</v>
      </c>
      <c r="X553" s="68">
        <v>-143.15203517107392</v>
      </c>
      <c r="Y553" s="78">
        <v>0</v>
      </c>
      <c r="Z553" s="77">
        <v>0</v>
      </c>
      <c r="AA553" s="68">
        <v>206.31064147587233</v>
      </c>
      <c r="AB553" s="68">
        <v>-206.31064147587233</v>
      </c>
      <c r="AC553" s="78">
        <v>0</v>
      </c>
      <c r="AD553" s="77">
        <v>0</v>
      </c>
      <c r="AE553" s="68">
        <v>49.015757692420443</v>
      </c>
      <c r="AF553" s="68">
        <v>-49.015757692420443</v>
      </c>
      <c r="AG553" s="78">
        <v>0</v>
      </c>
      <c r="AH553" s="77">
        <v>0</v>
      </c>
      <c r="AI553" s="68">
        <v>0</v>
      </c>
      <c r="AJ553" s="78">
        <v>0</v>
      </c>
      <c r="AK553" s="77">
        <v>0</v>
      </c>
      <c r="AL553" s="68">
        <v>0</v>
      </c>
      <c r="AM553" s="68">
        <v>0</v>
      </c>
      <c r="AN553" s="78">
        <v>0</v>
      </c>
      <c r="AO553" s="74">
        <v>0</v>
      </c>
    </row>
    <row r="554" spans="1:41" x14ac:dyDescent="0.25">
      <c r="A554" s="70" t="s">
        <v>78</v>
      </c>
      <c r="B554" s="67" t="s">
        <v>78</v>
      </c>
      <c r="C554" s="65">
        <v>588</v>
      </c>
      <c r="D554" s="65" t="s">
        <v>576</v>
      </c>
      <c r="E554" s="65">
        <v>2</v>
      </c>
      <c r="F554" s="65" t="s">
        <v>52</v>
      </c>
      <c r="G554" s="67" t="s">
        <v>78</v>
      </c>
      <c r="H554" s="66" t="s">
        <v>79</v>
      </c>
      <c r="I554" s="66" t="s">
        <v>40</v>
      </c>
      <c r="J554" s="67">
        <v>12</v>
      </c>
      <c r="K554" s="100">
        <v>2</v>
      </c>
      <c r="L554" s="67" t="s">
        <v>41</v>
      </c>
      <c r="M554" s="82" t="s">
        <v>41</v>
      </c>
      <c r="N554" s="77">
        <v>334</v>
      </c>
      <c r="O554" s="68">
        <v>42</v>
      </c>
      <c r="P554" s="68">
        <v>0</v>
      </c>
      <c r="Q554" s="78">
        <v>376</v>
      </c>
      <c r="R554" s="77">
        <v>0</v>
      </c>
      <c r="S554" s="68">
        <v>21.993226367197604</v>
      </c>
      <c r="T554" s="68">
        <v>-21.993226367197604</v>
      </c>
      <c r="U554" s="78">
        <v>0</v>
      </c>
      <c r="V554" s="77">
        <v>0</v>
      </c>
      <c r="W554" s="68">
        <v>23.964899921782632</v>
      </c>
      <c r="X554" s="68">
        <v>-23.964899921782632</v>
      </c>
      <c r="Y554" s="78">
        <v>0</v>
      </c>
      <c r="Z554" s="77">
        <v>0</v>
      </c>
      <c r="AA554" s="68">
        <v>34.538201778685661</v>
      </c>
      <c r="AB554" s="68">
        <v>-34.538201778685661</v>
      </c>
      <c r="AC554" s="78">
        <v>0</v>
      </c>
      <c r="AD554" s="77">
        <v>0</v>
      </c>
      <c r="AE554" s="68">
        <v>8.2056655798531111</v>
      </c>
      <c r="AF554" s="68">
        <v>-8.2056655798531111</v>
      </c>
      <c r="AG554" s="78">
        <v>0</v>
      </c>
      <c r="AH554" s="77">
        <v>0</v>
      </c>
      <c r="AI554" s="68">
        <v>0</v>
      </c>
      <c r="AJ554" s="78">
        <v>0</v>
      </c>
      <c r="AK554" s="77">
        <v>0</v>
      </c>
      <c r="AL554" s="68">
        <v>0</v>
      </c>
      <c r="AM554" s="68">
        <v>0</v>
      </c>
      <c r="AN554" s="78">
        <v>0</v>
      </c>
      <c r="AO554" s="74">
        <v>0</v>
      </c>
    </row>
    <row r="555" spans="1:41" x14ac:dyDescent="0.25">
      <c r="A555" s="70">
        <v>80</v>
      </c>
      <c r="B555" s="67" t="s">
        <v>237</v>
      </c>
      <c r="C555" s="65">
        <v>601</v>
      </c>
      <c r="D555" s="65" t="s">
        <v>577</v>
      </c>
      <c r="E555" s="65">
        <v>1</v>
      </c>
      <c r="F555" s="65" t="s">
        <v>52</v>
      </c>
      <c r="G555" s="66" t="s">
        <v>578</v>
      </c>
      <c r="H555" s="66" t="s">
        <v>579</v>
      </c>
      <c r="I555" s="66">
        <v>802000</v>
      </c>
      <c r="J555" s="67">
        <v>12</v>
      </c>
      <c r="K555" s="100">
        <v>1</v>
      </c>
      <c r="L555" s="67" t="s">
        <v>51</v>
      </c>
      <c r="M555" s="82" t="s">
        <v>51</v>
      </c>
      <c r="N555" s="77">
        <v>4921</v>
      </c>
      <c r="O555" s="68">
        <v>119</v>
      </c>
      <c r="P555" s="68">
        <v>1361</v>
      </c>
      <c r="Q555" s="78">
        <v>6401</v>
      </c>
      <c r="R555" s="77">
        <v>50582.797673071065</v>
      </c>
      <c r="S555" s="68">
        <v>374.41128185221248</v>
      </c>
      <c r="T555" s="68">
        <v>0</v>
      </c>
      <c r="U555" s="78">
        <v>50957.208954923277</v>
      </c>
      <c r="V555" s="77">
        <v>0</v>
      </c>
      <c r="W555" s="68">
        <v>407.97692659396449</v>
      </c>
      <c r="X555" s="68">
        <v>0</v>
      </c>
      <c r="Y555" s="78">
        <v>407.97692659396449</v>
      </c>
      <c r="Z555" s="77">
        <v>0</v>
      </c>
      <c r="AA555" s="68">
        <v>587.97614251427376</v>
      </c>
      <c r="AB555" s="68">
        <v>0</v>
      </c>
      <c r="AC555" s="78">
        <v>587.97614251427376</v>
      </c>
      <c r="AD555" s="77">
        <v>13136.347024261337</v>
      </c>
      <c r="AE555" s="68">
        <v>139.6927270655313</v>
      </c>
      <c r="AF555" s="68">
        <v>0</v>
      </c>
      <c r="AG555" s="78">
        <v>13276.039751326867</v>
      </c>
      <c r="AH555" s="77">
        <v>9877.9905467180415</v>
      </c>
      <c r="AI555" s="68">
        <v>6656.785670724279</v>
      </c>
      <c r="AJ555" s="78">
        <v>16534.776217442319</v>
      </c>
      <c r="AK555" s="77">
        <v>27844.35</v>
      </c>
      <c r="AL555" s="68">
        <v>0</v>
      </c>
      <c r="AM555" s="68">
        <v>0</v>
      </c>
      <c r="AN555" s="78">
        <v>27844.35</v>
      </c>
      <c r="AO555" s="74">
        <v>109608.32799280071</v>
      </c>
    </row>
    <row r="556" spans="1:41" x14ac:dyDescent="0.25">
      <c r="A556" s="70">
        <v>80</v>
      </c>
      <c r="B556" s="67" t="s">
        <v>237</v>
      </c>
      <c r="C556" s="65">
        <v>601</v>
      </c>
      <c r="D556" s="65" t="s">
        <v>577</v>
      </c>
      <c r="E556" s="65">
        <v>1</v>
      </c>
      <c r="F556" s="67" t="s">
        <v>580</v>
      </c>
      <c r="G556" s="66" t="s">
        <v>578</v>
      </c>
      <c r="H556" s="66" t="s">
        <v>579</v>
      </c>
      <c r="I556" s="66">
        <v>802000</v>
      </c>
      <c r="J556" s="67">
        <v>12</v>
      </c>
      <c r="K556" s="100">
        <v>1</v>
      </c>
      <c r="L556" s="67" t="s">
        <v>51</v>
      </c>
      <c r="M556" s="82" t="s">
        <v>51</v>
      </c>
      <c r="N556" s="77">
        <v>11333</v>
      </c>
      <c r="O556" s="68">
        <v>274</v>
      </c>
      <c r="P556" s="68">
        <v>3133</v>
      </c>
      <c r="Q556" s="78">
        <v>14740</v>
      </c>
      <c r="R556" s="77">
        <v>146010.5242257372</v>
      </c>
      <c r="S556" s="68">
        <v>862.18126769279968</v>
      </c>
      <c r="T556" s="68">
        <v>0</v>
      </c>
      <c r="U556" s="78">
        <v>146872.70549343</v>
      </c>
      <c r="V556" s="77">
        <v>0</v>
      </c>
      <c r="W556" s="68">
        <v>939.47506608264882</v>
      </c>
      <c r="X556" s="68">
        <v>0</v>
      </c>
      <c r="Y556" s="78">
        <v>939.47506608264882</v>
      </c>
      <c r="Z556" s="77">
        <v>0</v>
      </c>
      <c r="AA556" s="68">
        <v>1353.9709952601772</v>
      </c>
      <c r="AB556" s="68">
        <v>0</v>
      </c>
      <c r="AC556" s="78">
        <v>1353.9709952601772</v>
      </c>
      <c r="AD556" s="77">
        <v>30249.922689831601</v>
      </c>
      <c r="AE556" s="68">
        <v>321.6795495931778</v>
      </c>
      <c r="AF556" s="68">
        <v>0</v>
      </c>
      <c r="AG556" s="78">
        <v>30571.602239424778</v>
      </c>
      <c r="AH556" s="77">
        <v>22746.692807158874</v>
      </c>
      <c r="AI556" s="68">
        <v>15329.014339396324</v>
      </c>
      <c r="AJ556" s="78">
        <v>38075.7071465552</v>
      </c>
      <c r="AK556" s="77">
        <v>64118.999999999993</v>
      </c>
      <c r="AL556" s="68">
        <v>0</v>
      </c>
      <c r="AM556" s="68">
        <v>0</v>
      </c>
      <c r="AN556" s="78">
        <v>64118.999999999993</v>
      </c>
      <c r="AO556" s="74">
        <v>281932.46094075282</v>
      </c>
    </row>
    <row r="557" spans="1:41" x14ac:dyDescent="0.25">
      <c r="A557" s="70">
        <v>80</v>
      </c>
      <c r="B557" s="67" t="s">
        <v>237</v>
      </c>
      <c r="C557" s="65">
        <v>601</v>
      </c>
      <c r="D557" s="65" t="s">
        <v>577</v>
      </c>
      <c r="E557" s="65">
        <v>2</v>
      </c>
      <c r="F557" s="67" t="s">
        <v>52</v>
      </c>
      <c r="G557" s="66" t="s">
        <v>578</v>
      </c>
      <c r="H557" s="66" t="s">
        <v>579</v>
      </c>
      <c r="I557" s="66">
        <v>802000</v>
      </c>
      <c r="J557" s="67">
        <v>12</v>
      </c>
      <c r="K557" s="100">
        <v>1</v>
      </c>
      <c r="L557" s="67" t="s">
        <v>51</v>
      </c>
      <c r="M557" s="82" t="s">
        <v>51</v>
      </c>
      <c r="N557" s="77">
        <v>1813</v>
      </c>
      <c r="O557" s="68">
        <v>28</v>
      </c>
      <c r="P557" s="68">
        <v>501</v>
      </c>
      <c r="Q557" s="78">
        <v>2342</v>
      </c>
      <c r="R557" s="77">
        <v>18507.250765557324</v>
      </c>
      <c r="S557" s="68">
        <v>136.98972380844893</v>
      </c>
      <c r="T557" s="68">
        <v>0</v>
      </c>
      <c r="U557" s="78">
        <v>18644.240489365773</v>
      </c>
      <c r="V557" s="77">
        <v>0</v>
      </c>
      <c r="W557" s="68">
        <v>149.27073302344397</v>
      </c>
      <c r="X557" s="68">
        <v>0</v>
      </c>
      <c r="Y557" s="78">
        <v>149.27073302344397</v>
      </c>
      <c r="Z557" s="77">
        <v>0</v>
      </c>
      <c r="AA557" s="68">
        <v>215.12890575979208</v>
      </c>
      <c r="AB557" s="68">
        <v>0</v>
      </c>
      <c r="AC557" s="78">
        <v>215.12890575979208</v>
      </c>
      <c r="AD557" s="77">
        <v>4806.3309999718876</v>
      </c>
      <c r="AE557" s="68">
        <v>51.110821244723368</v>
      </c>
      <c r="AF557" s="68">
        <v>0</v>
      </c>
      <c r="AG557" s="78">
        <v>4857.4418212166111</v>
      </c>
      <c r="AH557" s="77">
        <v>3614.1624528063826</v>
      </c>
      <c r="AI557" s="68">
        <v>2435.5869459203659</v>
      </c>
      <c r="AJ557" s="78">
        <v>6049.749398726748</v>
      </c>
      <c r="AK557" s="77">
        <v>10187.699999999999</v>
      </c>
      <c r="AL557" s="68">
        <v>0</v>
      </c>
      <c r="AM557" s="68">
        <v>0</v>
      </c>
      <c r="AN557" s="78">
        <v>10187.699999999999</v>
      </c>
      <c r="AO557" s="74">
        <v>40103.531348092365</v>
      </c>
    </row>
    <row r="558" spans="1:41" x14ac:dyDescent="0.25">
      <c r="A558" s="70">
        <v>80</v>
      </c>
      <c r="B558" s="67" t="s">
        <v>237</v>
      </c>
      <c r="C558" s="65">
        <v>601</v>
      </c>
      <c r="D558" s="65" t="s">
        <v>577</v>
      </c>
      <c r="E558" s="65">
        <v>2</v>
      </c>
      <c r="F558" s="67" t="s">
        <v>580</v>
      </c>
      <c r="G558" s="66" t="s">
        <v>578</v>
      </c>
      <c r="H558" s="66" t="s">
        <v>579</v>
      </c>
      <c r="I558" s="66">
        <v>802000</v>
      </c>
      <c r="J558" s="67">
        <v>12</v>
      </c>
      <c r="K558" s="100">
        <v>1</v>
      </c>
      <c r="L558" s="67" t="s">
        <v>51</v>
      </c>
      <c r="M558" s="82" t="s">
        <v>51</v>
      </c>
      <c r="N558" s="77">
        <v>17826</v>
      </c>
      <c r="O558" s="68">
        <v>274</v>
      </c>
      <c r="P558" s="68">
        <v>4929</v>
      </c>
      <c r="Q558" s="78">
        <v>23029</v>
      </c>
      <c r="R558" s="77">
        <v>228119.1562004411</v>
      </c>
      <c r="S558" s="68">
        <v>1347.0266223675364</v>
      </c>
      <c r="T558" s="68">
        <v>0</v>
      </c>
      <c r="U558" s="78">
        <v>229466.18282280862</v>
      </c>
      <c r="V558" s="77">
        <v>0</v>
      </c>
      <c r="W558" s="68">
        <v>1467.7863837732241</v>
      </c>
      <c r="X558" s="68">
        <v>0</v>
      </c>
      <c r="Y558" s="78">
        <v>1467.7863837732241</v>
      </c>
      <c r="Z558" s="77">
        <v>0</v>
      </c>
      <c r="AA558" s="68">
        <v>2115.3730020248727</v>
      </c>
      <c r="AB558" s="68">
        <v>0</v>
      </c>
      <c r="AC558" s="78">
        <v>2115.3730020248727</v>
      </c>
      <c r="AD558" s="77">
        <v>47260.886677349525</v>
      </c>
      <c r="AE558" s="68">
        <v>502.57519318733324</v>
      </c>
      <c r="AF558" s="68">
        <v>0</v>
      </c>
      <c r="AG558" s="78">
        <v>47763.461870536856</v>
      </c>
      <c r="AH558" s="77">
        <v>35538.235322663611</v>
      </c>
      <c r="AI558" s="68">
        <v>23949.244994705423</v>
      </c>
      <c r="AJ558" s="78">
        <v>59487.480317369031</v>
      </c>
      <c r="AK558" s="77">
        <v>100176.15</v>
      </c>
      <c r="AL558" s="68">
        <v>0</v>
      </c>
      <c r="AM558" s="68">
        <v>0</v>
      </c>
      <c r="AN558" s="78">
        <v>100176.15</v>
      </c>
      <c r="AO558" s="74">
        <v>440476.43439651263</v>
      </c>
    </row>
    <row r="559" spans="1:41" x14ac:dyDescent="0.25">
      <c r="A559" s="70">
        <v>80</v>
      </c>
      <c r="B559" s="66" t="s">
        <v>237</v>
      </c>
      <c r="C559" s="65">
        <v>601</v>
      </c>
      <c r="D559" s="66" t="s">
        <v>577</v>
      </c>
      <c r="E559" s="65">
        <v>3</v>
      </c>
      <c r="F559" s="66" t="s">
        <v>52</v>
      </c>
      <c r="G559" s="66" t="s">
        <v>578</v>
      </c>
      <c r="H559" s="66" t="s">
        <v>579</v>
      </c>
      <c r="I559" s="66">
        <v>802000</v>
      </c>
      <c r="J559" s="67">
        <v>12</v>
      </c>
      <c r="K559" s="100">
        <v>1</v>
      </c>
      <c r="L559" s="67" t="s">
        <v>51</v>
      </c>
      <c r="M559" s="82" t="s">
        <v>51</v>
      </c>
      <c r="N559" s="77">
        <v>5210</v>
      </c>
      <c r="O559" s="68">
        <v>80</v>
      </c>
      <c r="P559" s="68">
        <v>1440</v>
      </c>
      <c r="Q559" s="78">
        <v>6730</v>
      </c>
      <c r="R559" s="77">
        <v>53182.663386934582</v>
      </c>
      <c r="S559" s="68">
        <v>393.65535492351034</v>
      </c>
      <c r="T559" s="68">
        <v>0</v>
      </c>
      <c r="U559" s="78">
        <v>53576.318741858093</v>
      </c>
      <c r="V559" s="77">
        <v>0</v>
      </c>
      <c r="W559" s="68">
        <v>428.94621402552423</v>
      </c>
      <c r="X559" s="68">
        <v>0</v>
      </c>
      <c r="Y559" s="78">
        <v>428.94621402552423</v>
      </c>
      <c r="Z559" s="77">
        <v>0</v>
      </c>
      <c r="AA559" s="68">
        <v>618.19706907062368</v>
      </c>
      <c r="AB559" s="68">
        <v>0</v>
      </c>
      <c r="AC559" s="78">
        <v>618.19706907062368</v>
      </c>
      <c r="AD559" s="77">
        <v>13811.531865845775</v>
      </c>
      <c r="AE559" s="68">
        <v>146.87268444790277</v>
      </c>
      <c r="AF559" s="68">
        <v>0</v>
      </c>
      <c r="AG559" s="78">
        <v>13958.404550293677</v>
      </c>
      <c r="AH559" s="77">
        <v>10385.701668397503</v>
      </c>
      <c r="AI559" s="68">
        <v>6998.9325986524609</v>
      </c>
      <c r="AJ559" s="78">
        <v>17384.634267049965</v>
      </c>
      <c r="AK559" s="77">
        <v>29275.499999999996</v>
      </c>
      <c r="AL559" s="68">
        <v>0</v>
      </c>
      <c r="AM559" s="68">
        <v>0</v>
      </c>
      <c r="AN559" s="78">
        <v>29275.499999999996</v>
      </c>
      <c r="AO559" s="74">
        <v>115242.00084229789</v>
      </c>
    </row>
    <row r="560" spans="1:41" x14ac:dyDescent="0.25">
      <c r="A560" s="70">
        <v>80</v>
      </c>
      <c r="B560" s="66" t="s">
        <v>237</v>
      </c>
      <c r="C560" s="65">
        <v>601</v>
      </c>
      <c r="D560" s="66" t="s">
        <v>577</v>
      </c>
      <c r="E560" s="65">
        <v>3</v>
      </c>
      <c r="F560" s="66" t="s">
        <v>580</v>
      </c>
      <c r="G560" s="66" t="s">
        <v>578</v>
      </c>
      <c r="H560" s="66" t="s">
        <v>579</v>
      </c>
      <c r="I560" s="66">
        <v>802000</v>
      </c>
      <c r="J560" s="67">
        <v>12</v>
      </c>
      <c r="K560" s="101">
        <v>1</v>
      </c>
      <c r="L560" s="67" t="s">
        <v>51</v>
      </c>
      <c r="M560" s="82" t="s">
        <v>51</v>
      </c>
      <c r="N560" s="77">
        <v>14304</v>
      </c>
      <c r="O560" s="68">
        <v>220</v>
      </c>
      <c r="P560" s="68">
        <v>3955</v>
      </c>
      <c r="Q560" s="78">
        <v>18479</v>
      </c>
      <c r="R560" s="77">
        <v>183048.06493672982</v>
      </c>
      <c r="S560" s="68">
        <v>1080.8851862751185</v>
      </c>
      <c r="T560" s="68">
        <v>0</v>
      </c>
      <c r="U560" s="78">
        <v>184128.95012300494</v>
      </c>
      <c r="V560" s="77">
        <v>0</v>
      </c>
      <c r="W560" s="68">
        <v>1177.7856001452694</v>
      </c>
      <c r="X560" s="68">
        <v>0</v>
      </c>
      <c r="Y560" s="78">
        <v>1177.7856001452694</v>
      </c>
      <c r="Z560" s="77">
        <v>0</v>
      </c>
      <c r="AA560" s="68">
        <v>1697.4240177349266</v>
      </c>
      <c r="AB560" s="68">
        <v>0</v>
      </c>
      <c r="AC560" s="78">
        <v>1697.4240177349266</v>
      </c>
      <c r="AD560" s="77">
        <v>37923.223974586042</v>
      </c>
      <c r="AE560" s="68">
        <v>403.27791023964267</v>
      </c>
      <c r="AF560" s="68">
        <v>0</v>
      </c>
      <c r="AG560" s="78">
        <v>38326.501884825688</v>
      </c>
      <c r="AH560" s="77">
        <v>28516.698533479565</v>
      </c>
      <c r="AI560" s="68">
        <v>19217.425778677389</v>
      </c>
      <c r="AJ560" s="78">
        <v>47734.124312156957</v>
      </c>
      <c r="AK560" s="77">
        <v>80383.649999999994</v>
      </c>
      <c r="AL560" s="68">
        <v>0</v>
      </c>
      <c r="AM560" s="68">
        <v>0</v>
      </c>
      <c r="AN560" s="78">
        <v>80383.649999999994</v>
      </c>
      <c r="AO560" s="74">
        <v>353448.43593786773</v>
      </c>
    </row>
    <row r="561" spans="1:41" x14ac:dyDescent="0.25">
      <c r="A561" s="70">
        <v>80</v>
      </c>
      <c r="B561" s="66" t="s">
        <v>237</v>
      </c>
      <c r="C561" s="65">
        <v>601</v>
      </c>
      <c r="D561" s="65" t="s">
        <v>577</v>
      </c>
      <c r="E561" s="65">
        <v>4</v>
      </c>
      <c r="F561" s="67" t="s">
        <v>52</v>
      </c>
      <c r="G561" s="67" t="s">
        <v>578</v>
      </c>
      <c r="H561" s="67" t="s">
        <v>579</v>
      </c>
      <c r="I561" s="67">
        <v>802000</v>
      </c>
      <c r="J561" s="67">
        <v>12</v>
      </c>
      <c r="K561" s="100">
        <v>1</v>
      </c>
      <c r="L561" s="67" t="s">
        <v>51</v>
      </c>
      <c r="M561" s="82" t="s">
        <v>51</v>
      </c>
      <c r="N561" s="77">
        <v>3901</v>
      </c>
      <c r="O561" s="68">
        <v>366</v>
      </c>
      <c r="P561" s="68">
        <v>1079</v>
      </c>
      <c r="Q561" s="78">
        <v>5346</v>
      </c>
      <c r="R561" s="77">
        <v>42245.842268432731</v>
      </c>
      <c r="S561" s="68">
        <v>312.70156425276173</v>
      </c>
      <c r="T561" s="68">
        <v>0</v>
      </c>
      <c r="U561" s="78">
        <v>42558.543832685493</v>
      </c>
      <c r="V561" s="77">
        <v>0</v>
      </c>
      <c r="W561" s="68">
        <v>340.73498665385625</v>
      </c>
      <c r="X561" s="68">
        <v>0</v>
      </c>
      <c r="Y561" s="78">
        <v>340.73498665385625</v>
      </c>
      <c r="Z561" s="77">
        <v>0</v>
      </c>
      <c r="AA561" s="68">
        <v>491.06709231078071</v>
      </c>
      <c r="AB561" s="68">
        <v>0</v>
      </c>
      <c r="AC561" s="78">
        <v>491.06709231078071</v>
      </c>
      <c r="AD561" s="77">
        <v>10971.240617356836</v>
      </c>
      <c r="AE561" s="68">
        <v>116.66885156886897</v>
      </c>
      <c r="AF561" s="68">
        <v>0</v>
      </c>
      <c r="AG561" s="78">
        <v>11087.909468925705</v>
      </c>
      <c r="AH561" s="77">
        <v>8249.9199285665763</v>
      </c>
      <c r="AI561" s="68">
        <v>5559.6275887661295</v>
      </c>
      <c r="AJ561" s="78">
        <v>13809.547517332707</v>
      </c>
      <c r="AK561" s="77">
        <v>23255.1</v>
      </c>
      <c r="AL561" s="68">
        <v>0</v>
      </c>
      <c r="AM561" s="68">
        <v>0</v>
      </c>
      <c r="AN561" s="78">
        <v>23255.1</v>
      </c>
      <c r="AO561" s="74">
        <v>91542.902897908541</v>
      </c>
    </row>
    <row r="562" spans="1:41" x14ac:dyDescent="0.25">
      <c r="A562" s="70">
        <v>80</v>
      </c>
      <c r="B562" s="67" t="s">
        <v>237</v>
      </c>
      <c r="C562" s="65">
        <v>601</v>
      </c>
      <c r="D562" s="66" t="s">
        <v>577</v>
      </c>
      <c r="E562" s="65">
        <v>5</v>
      </c>
      <c r="F562" s="66" t="s">
        <v>52</v>
      </c>
      <c r="G562" s="67" t="s">
        <v>578</v>
      </c>
      <c r="H562" s="67" t="s">
        <v>579</v>
      </c>
      <c r="I562" s="67">
        <v>802000</v>
      </c>
      <c r="J562" s="67">
        <v>12</v>
      </c>
      <c r="K562" s="101">
        <v>1</v>
      </c>
      <c r="L562" s="67" t="s">
        <v>51</v>
      </c>
      <c r="M562" s="82" t="s">
        <v>51</v>
      </c>
      <c r="N562" s="77">
        <v>2078</v>
      </c>
      <c r="O562" s="68">
        <v>0</v>
      </c>
      <c r="P562" s="68">
        <v>575</v>
      </c>
      <c r="Q562" s="78">
        <v>2653</v>
      </c>
      <c r="R562" s="77">
        <v>20964.874586261136</v>
      </c>
      <c r="S562" s="68">
        <v>155.18092966004056</v>
      </c>
      <c r="T562" s="68">
        <v>0</v>
      </c>
      <c r="U562" s="78">
        <v>21120.055515921176</v>
      </c>
      <c r="V562" s="77">
        <v>0</v>
      </c>
      <c r="W562" s="68">
        <v>169.09276460768436</v>
      </c>
      <c r="X562" s="68">
        <v>0</v>
      </c>
      <c r="Y562" s="78">
        <v>169.09276460768436</v>
      </c>
      <c r="Z562" s="77">
        <v>0</v>
      </c>
      <c r="AA562" s="68">
        <v>243.69640776290706</v>
      </c>
      <c r="AB562" s="68">
        <v>0</v>
      </c>
      <c r="AC562" s="78">
        <v>243.69640776290706</v>
      </c>
      <c r="AD562" s="77">
        <v>5444.5756374574794</v>
      </c>
      <c r="AE562" s="68">
        <v>57.897954211038041</v>
      </c>
      <c r="AF562" s="68">
        <v>0</v>
      </c>
      <c r="AG562" s="78">
        <v>5502.4735916685177</v>
      </c>
      <c r="AH562" s="77">
        <v>4094.0960663088522</v>
      </c>
      <c r="AI562" s="68">
        <v>2759.0145890378867</v>
      </c>
      <c r="AJ562" s="78">
        <v>6853.1106553467389</v>
      </c>
      <c r="AK562" s="77">
        <v>11540.55</v>
      </c>
      <c r="AL562" s="68">
        <v>0</v>
      </c>
      <c r="AM562" s="68">
        <v>0</v>
      </c>
      <c r="AN562" s="78">
        <v>11540.55</v>
      </c>
      <c r="AO562" s="74">
        <v>45428.978935307023</v>
      </c>
    </row>
    <row r="563" spans="1:41" x14ac:dyDescent="0.25">
      <c r="A563" s="70">
        <v>80</v>
      </c>
      <c r="B563" s="66" t="s">
        <v>237</v>
      </c>
      <c r="C563" s="65">
        <v>601</v>
      </c>
      <c r="D563" s="66" t="s">
        <v>577</v>
      </c>
      <c r="E563" s="65" t="s">
        <v>304</v>
      </c>
      <c r="F563" s="66" t="s">
        <v>52</v>
      </c>
      <c r="G563" s="67" t="s">
        <v>578</v>
      </c>
      <c r="H563" s="66" t="s">
        <v>579</v>
      </c>
      <c r="I563" s="67">
        <v>802000</v>
      </c>
      <c r="J563" s="66">
        <v>12</v>
      </c>
      <c r="K563" s="100">
        <v>1</v>
      </c>
      <c r="L563" s="67" t="s">
        <v>51</v>
      </c>
      <c r="M563" s="82" t="s">
        <v>51</v>
      </c>
      <c r="N563" s="77">
        <v>5603</v>
      </c>
      <c r="O563" s="68">
        <v>0</v>
      </c>
      <c r="P563" s="68">
        <v>1549</v>
      </c>
      <c r="Q563" s="78">
        <v>7152</v>
      </c>
      <c r="R563" s="77">
        <v>56517.445548789918</v>
      </c>
      <c r="S563" s="68">
        <v>418.33924196329059</v>
      </c>
      <c r="T563" s="68">
        <v>0</v>
      </c>
      <c r="U563" s="78">
        <v>56935.784790753205</v>
      </c>
      <c r="V563" s="77">
        <v>0</v>
      </c>
      <c r="W563" s="68">
        <v>455.8429900015675</v>
      </c>
      <c r="X563" s="68">
        <v>0</v>
      </c>
      <c r="Y563" s="78">
        <v>455.8429900015675</v>
      </c>
      <c r="Z563" s="77">
        <v>0</v>
      </c>
      <c r="AA563" s="68">
        <v>656.96068915202079</v>
      </c>
      <c r="AB563" s="68">
        <v>0</v>
      </c>
      <c r="AC563" s="78">
        <v>656.96068915202079</v>
      </c>
      <c r="AD563" s="77">
        <v>14677.574428607573</v>
      </c>
      <c r="AE563" s="68">
        <v>156.08223464656768</v>
      </c>
      <c r="AF563" s="68">
        <v>0</v>
      </c>
      <c r="AG563" s="78">
        <v>14833.656663254142</v>
      </c>
      <c r="AH563" s="77">
        <v>11036.929915658091</v>
      </c>
      <c r="AI563" s="68">
        <v>7437.7958314357202</v>
      </c>
      <c r="AJ563" s="78">
        <v>18474.725747093813</v>
      </c>
      <c r="AK563" s="77">
        <v>31111.199999999997</v>
      </c>
      <c r="AL563" s="68">
        <v>0</v>
      </c>
      <c r="AM563" s="68">
        <v>0</v>
      </c>
      <c r="AN563" s="78">
        <v>31111.199999999997</v>
      </c>
      <c r="AO563" s="74">
        <v>122468.17088025475</v>
      </c>
    </row>
    <row r="564" spans="1:41" x14ac:dyDescent="0.25">
      <c r="A564" s="70">
        <v>80</v>
      </c>
      <c r="B564" s="67" t="s">
        <v>237</v>
      </c>
      <c r="C564" s="65">
        <v>601</v>
      </c>
      <c r="D564" s="66" t="s">
        <v>577</v>
      </c>
      <c r="E564" s="65" t="s">
        <v>304</v>
      </c>
      <c r="F564" s="67" t="s">
        <v>580</v>
      </c>
      <c r="G564" s="66" t="s">
        <v>578</v>
      </c>
      <c r="H564" s="66" t="s">
        <v>579</v>
      </c>
      <c r="I564" s="66">
        <v>802000</v>
      </c>
      <c r="J564" s="66">
        <v>12</v>
      </c>
      <c r="K564" s="100">
        <v>1</v>
      </c>
      <c r="L564" s="67" t="s">
        <v>51</v>
      </c>
      <c r="M564" s="82" t="s">
        <v>51</v>
      </c>
      <c r="N564" s="77">
        <v>2464</v>
      </c>
      <c r="O564" s="68">
        <v>0</v>
      </c>
      <c r="P564" s="68">
        <v>681</v>
      </c>
      <c r="Q564" s="78">
        <v>3145</v>
      </c>
      <c r="R564" s="77">
        <v>31153.534510850983</v>
      </c>
      <c r="S564" s="68">
        <v>183.95930033201188</v>
      </c>
      <c r="T564" s="68">
        <v>0</v>
      </c>
      <c r="U564" s="78">
        <v>31337.493811182994</v>
      </c>
      <c r="V564" s="77">
        <v>0</v>
      </c>
      <c r="W564" s="68">
        <v>200.45109110108078</v>
      </c>
      <c r="X564" s="68">
        <v>0</v>
      </c>
      <c r="Y564" s="78">
        <v>200.45109110108078</v>
      </c>
      <c r="Z564" s="77">
        <v>0</v>
      </c>
      <c r="AA564" s="68">
        <v>288.89001221799572</v>
      </c>
      <c r="AB564" s="68">
        <v>0</v>
      </c>
      <c r="AC564" s="78">
        <v>288.89001221799572</v>
      </c>
      <c r="AD564" s="77">
        <v>6454.2745494925648</v>
      </c>
      <c r="AE564" s="68">
        <v>68.635154916590508</v>
      </c>
      <c r="AF564" s="68">
        <v>0</v>
      </c>
      <c r="AG564" s="78">
        <v>6522.909704409155</v>
      </c>
      <c r="AH564" s="77">
        <v>4853.3479564799627</v>
      </c>
      <c r="AI564" s="68">
        <v>3270.6750405292701</v>
      </c>
      <c r="AJ564" s="78">
        <v>8124.0229970092332</v>
      </c>
      <c r="AK564" s="77">
        <v>13680.749999999998</v>
      </c>
      <c r="AL564" s="68">
        <v>0</v>
      </c>
      <c r="AM564" s="68">
        <v>0</v>
      </c>
      <c r="AN564" s="78">
        <v>13680.749999999998</v>
      </c>
      <c r="AO564" s="74">
        <v>60154.517615920457</v>
      </c>
    </row>
    <row r="565" spans="1:41" x14ac:dyDescent="0.25">
      <c r="A565" s="70">
        <v>78</v>
      </c>
      <c r="B565" s="66" t="s">
        <v>66</v>
      </c>
      <c r="C565" s="65">
        <v>601</v>
      </c>
      <c r="D565" s="66" t="s">
        <v>577</v>
      </c>
      <c r="E565" s="65" t="s">
        <v>92</v>
      </c>
      <c r="F565" s="65" t="s">
        <v>52</v>
      </c>
      <c r="G565" s="66" t="s">
        <v>67</v>
      </c>
      <c r="H565" s="66" t="s">
        <v>68</v>
      </c>
      <c r="I565" s="66">
        <v>709000</v>
      </c>
      <c r="J565" s="67">
        <v>12</v>
      </c>
      <c r="K565" s="101">
        <v>1</v>
      </c>
      <c r="L565" s="67" t="s">
        <v>51</v>
      </c>
      <c r="M565" s="82" t="s">
        <v>51</v>
      </c>
      <c r="N565" s="77">
        <v>2834</v>
      </c>
      <c r="O565" s="68">
        <v>62</v>
      </c>
      <c r="P565" s="68">
        <v>784</v>
      </c>
      <c r="Q565" s="78">
        <v>3680</v>
      </c>
      <c r="R565" s="77">
        <v>29080.56482376215</v>
      </c>
      <c r="S565" s="68">
        <v>215.25285380661487</v>
      </c>
      <c r="T565" s="68">
        <v>1152.438654220387</v>
      </c>
      <c r="U565" s="78">
        <v>30448.256331789151</v>
      </c>
      <c r="V565" s="77">
        <v>0</v>
      </c>
      <c r="W565" s="68">
        <v>234.5500843408513</v>
      </c>
      <c r="X565" s="68">
        <v>11.429204358835214</v>
      </c>
      <c r="Y565" s="78">
        <v>245.97928869968652</v>
      </c>
      <c r="Z565" s="77">
        <v>0</v>
      </c>
      <c r="AA565" s="68">
        <v>338.03346421692351</v>
      </c>
      <c r="AB565" s="68">
        <v>199.6794160154015</v>
      </c>
      <c r="AC565" s="78">
        <v>537.71288023232501</v>
      </c>
      <c r="AD565" s="77">
        <v>7552.2195046526658</v>
      </c>
      <c r="AE565" s="68">
        <v>80.310769504945341</v>
      </c>
      <c r="AF565" s="68">
        <v>323.42756252780424</v>
      </c>
      <c r="AG565" s="78">
        <v>7955.9578366854157</v>
      </c>
      <c r="AH565" s="77">
        <v>0</v>
      </c>
      <c r="AI565" s="68">
        <v>3827.0537835127861</v>
      </c>
      <c r="AJ565" s="78">
        <v>3827.0537835127861</v>
      </c>
      <c r="AK565" s="77">
        <v>0</v>
      </c>
      <c r="AL565" s="68">
        <v>0</v>
      </c>
      <c r="AM565" s="68">
        <v>16007.999999999998</v>
      </c>
      <c r="AN565" s="78">
        <v>16007.999999999998</v>
      </c>
      <c r="AO565" s="74">
        <v>59022.960120919364</v>
      </c>
    </row>
    <row r="566" spans="1:41" x14ac:dyDescent="0.25">
      <c r="A566" s="70">
        <v>80</v>
      </c>
      <c r="B566" s="66" t="s">
        <v>237</v>
      </c>
      <c r="C566" s="65">
        <v>601</v>
      </c>
      <c r="D566" s="66" t="s">
        <v>577</v>
      </c>
      <c r="E566" s="65" t="s">
        <v>92</v>
      </c>
      <c r="F566" s="67" t="s">
        <v>64</v>
      </c>
      <c r="G566" s="66" t="s">
        <v>578</v>
      </c>
      <c r="H566" s="66" t="s">
        <v>579</v>
      </c>
      <c r="I566" s="66">
        <v>802000</v>
      </c>
      <c r="J566" s="67">
        <v>12</v>
      </c>
      <c r="K566" s="101">
        <v>1</v>
      </c>
      <c r="L566" s="67" t="s">
        <v>51</v>
      </c>
      <c r="M566" s="82" t="s">
        <v>51</v>
      </c>
      <c r="N566" s="77">
        <v>6888</v>
      </c>
      <c r="O566" s="68">
        <v>151</v>
      </c>
      <c r="P566" s="68">
        <v>1904</v>
      </c>
      <c r="Q566" s="78">
        <v>8943</v>
      </c>
      <c r="R566" s="77">
        <v>47279.569170613839</v>
      </c>
      <c r="S566" s="68">
        <v>523.09953032406429</v>
      </c>
      <c r="T566" s="68">
        <v>0</v>
      </c>
      <c r="U566" s="78">
        <v>47802.668700937902</v>
      </c>
      <c r="V566" s="77">
        <v>0</v>
      </c>
      <c r="W566" s="68">
        <v>569.99494680984594</v>
      </c>
      <c r="X566" s="68">
        <v>0</v>
      </c>
      <c r="Y566" s="78">
        <v>569.99494680984594</v>
      </c>
      <c r="Z566" s="77">
        <v>0</v>
      </c>
      <c r="AA566" s="68">
        <v>821.47643219889858</v>
      </c>
      <c r="AB566" s="68">
        <v>0</v>
      </c>
      <c r="AC566" s="78">
        <v>821.47643219889858</v>
      </c>
      <c r="AD566" s="77">
        <v>18353.124736442605</v>
      </c>
      <c r="AE566" s="68">
        <v>195.16826404421909</v>
      </c>
      <c r="AF566" s="68">
        <v>0</v>
      </c>
      <c r="AG566" s="78">
        <v>18548.293000486825</v>
      </c>
      <c r="AH566" s="77">
        <v>13800.791979268777</v>
      </c>
      <c r="AI566" s="68">
        <v>9300.3646700964255</v>
      </c>
      <c r="AJ566" s="78">
        <v>23101.156649365203</v>
      </c>
      <c r="AK566" s="77">
        <v>38902.049999999996</v>
      </c>
      <c r="AL566" s="68">
        <v>0</v>
      </c>
      <c r="AM566" s="68">
        <v>0</v>
      </c>
      <c r="AN566" s="78">
        <v>38902.049999999996</v>
      </c>
      <c r="AO566" s="74">
        <v>129745.63972979868</v>
      </c>
    </row>
    <row r="567" spans="1:41" x14ac:dyDescent="0.25">
      <c r="A567" s="70">
        <v>80</v>
      </c>
      <c r="B567" s="67" t="s">
        <v>237</v>
      </c>
      <c r="C567" s="65">
        <v>601</v>
      </c>
      <c r="D567" s="65" t="s">
        <v>577</v>
      </c>
      <c r="E567" s="65" t="s">
        <v>93</v>
      </c>
      <c r="F567" s="67" t="s">
        <v>64</v>
      </c>
      <c r="G567" s="66" t="s">
        <v>578</v>
      </c>
      <c r="H567" s="66" t="s">
        <v>579</v>
      </c>
      <c r="I567" s="66">
        <v>802000</v>
      </c>
      <c r="J567" s="67">
        <v>12</v>
      </c>
      <c r="K567" s="100">
        <v>1</v>
      </c>
      <c r="L567" s="67" t="s">
        <v>51</v>
      </c>
      <c r="M567" s="82" t="s">
        <v>51</v>
      </c>
      <c r="N567" s="77">
        <v>3191</v>
      </c>
      <c r="O567" s="68">
        <v>0</v>
      </c>
      <c r="P567" s="68">
        <v>882</v>
      </c>
      <c r="Q567" s="78">
        <v>4073</v>
      </c>
      <c r="R567" s="77">
        <v>21533.007406005832</v>
      </c>
      <c r="S567" s="68">
        <v>238.24045477020172</v>
      </c>
      <c r="T567" s="68">
        <v>0</v>
      </c>
      <c r="U567" s="78">
        <v>21771.247860776035</v>
      </c>
      <c r="V567" s="77">
        <v>0</v>
      </c>
      <c r="W567" s="68">
        <v>259.5985036739911</v>
      </c>
      <c r="X567" s="68">
        <v>0</v>
      </c>
      <c r="Y567" s="78">
        <v>259.5985036739911</v>
      </c>
      <c r="Z567" s="77">
        <v>0</v>
      </c>
      <c r="AA567" s="68">
        <v>374.13323362921994</v>
      </c>
      <c r="AB567" s="68">
        <v>0</v>
      </c>
      <c r="AC567" s="78">
        <v>374.13323362921994</v>
      </c>
      <c r="AD567" s="77">
        <v>8358.7472941441047</v>
      </c>
      <c r="AE567" s="68">
        <v>88.887435922185418</v>
      </c>
      <c r="AF567" s="68">
        <v>0</v>
      </c>
      <c r="AG567" s="78">
        <v>8447.6347300662892</v>
      </c>
      <c r="AH567" s="77">
        <v>6285.4328224937644</v>
      </c>
      <c r="AI567" s="68">
        <v>4235.758168545538</v>
      </c>
      <c r="AJ567" s="78">
        <v>10521.190991039302</v>
      </c>
      <c r="AK567" s="77">
        <v>17717.55</v>
      </c>
      <c r="AL567" s="68">
        <v>0</v>
      </c>
      <c r="AM567" s="68">
        <v>0</v>
      </c>
      <c r="AN567" s="78">
        <v>17717.55</v>
      </c>
      <c r="AO567" s="74">
        <v>59091.35531918484</v>
      </c>
    </row>
    <row r="568" spans="1:41" x14ac:dyDescent="0.25">
      <c r="A568" s="70">
        <v>80</v>
      </c>
      <c r="B568" s="67" t="s">
        <v>237</v>
      </c>
      <c r="C568" s="65">
        <v>602</v>
      </c>
      <c r="D568" s="67" t="s">
        <v>581</v>
      </c>
      <c r="E568" s="65">
        <v>1</v>
      </c>
      <c r="F568" s="67" t="s">
        <v>52</v>
      </c>
      <c r="G568" s="67" t="s">
        <v>582</v>
      </c>
      <c r="H568" s="67" t="s">
        <v>583</v>
      </c>
      <c r="I568" s="67">
        <v>805210</v>
      </c>
      <c r="J568" s="67">
        <v>12</v>
      </c>
      <c r="K568" s="100">
        <v>1</v>
      </c>
      <c r="L568" s="67" t="s">
        <v>51</v>
      </c>
      <c r="M568" s="82" t="s">
        <v>41</v>
      </c>
      <c r="N568" s="77">
        <v>614</v>
      </c>
      <c r="O568" s="68">
        <v>23</v>
      </c>
      <c r="P568" s="68">
        <v>44</v>
      </c>
      <c r="Q568" s="78">
        <v>681</v>
      </c>
      <c r="R568" s="79">
        <v>5381.4849578755502</v>
      </c>
      <c r="S568" s="69">
        <v>39.833476478887157</v>
      </c>
      <c r="T568" s="69">
        <v>0</v>
      </c>
      <c r="U568" s="80">
        <v>5421.3184343544372</v>
      </c>
      <c r="V568" s="79">
        <v>17252.277140568527</v>
      </c>
      <c r="W568" s="69">
        <v>43.404512890249926</v>
      </c>
      <c r="X568" s="69">
        <v>0</v>
      </c>
      <c r="Y568" s="80">
        <v>17295.681653458778</v>
      </c>
      <c r="Z568" s="79">
        <v>0</v>
      </c>
      <c r="AA568" s="69">
        <v>62.554562264055683</v>
      </c>
      <c r="AB568" s="69">
        <v>0</v>
      </c>
      <c r="AC568" s="80">
        <v>62.554562264055683</v>
      </c>
      <c r="AD568" s="79">
        <v>2155.0632911392404</v>
      </c>
      <c r="AE568" s="69">
        <v>14.861857074148853</v>
      </c>
      <c r="AF568" s="69">
        <v>0</v>
      </c>
      <c r="AG568" s="80">
        <v>2169.9251482133891</v>
      </c>
      <c r="AH568" s="79">
        <v>0</v>
      </c>
      <c r="AI568" s="69">
        <v>279.76247986191026</v>
      </c>
      <c r="AJ568" s="80">
        <v>279.76247986191026</v>
      </c>
      <c r="AK568" s="77">
        <v>0</v>
      </c>
      <c r="AL568" s="69">
        <v>0</v>
      </c>
      <c r="AM568" s="68">
        <v>0</v>
      </c>
      <c r="AN568" s="78">
        <v>0</v>
      </c>
      <c r="AO568" s="74">
        <v>25229.242278152571</v>
      </c>
    </row>
    <row r="569" spans="1:41" x14ac:dyDescent="0.25">
      <c r="A569" s="70">
        <v>80</v>
      </c>
      <c r="B569" s="67" t="s">
        <v>237</v>
      </c>
      <c r="C569" s="65">
        <v>602</v>
      </c>
      <c r="D569" s="67" t="s">
        <v>581</v>
      </c>
      <c r="E569" s="65">
        <v>1</v>
      </c>
      <c r="F569" s="67" t="s">
        <v>580</v>
      </c>
      <c r="G569" s="67" t="s">
        <v>582</v>
      </c>
      <c r="H569" s="67" t="s">
        <v>583</v>
      </c>
      <c r="I569" s="67">
        <v>805210</v>
      </c>
      <c r="J569" s="67">
        <v>12</v>
      </c>
      <c r="K569" s="100">
        <v>1</v>
      </c>
      <c r="L569" s="67" t="s">
        <v>51</v>
      </c>
      <c r="M569" s="82" t="s">
        <v>41</v>
      </c>
      <c r="N569" s="77">
        <v>2520</v>
      </c>
      <c r="O569" s="68">
        <v>93</v>
      </c>
      <c r="P569" s="68">
        <v>182</v>
      </c>
      <c r="Q569" s="78">
        <v>2795</v>
      </c>
      <c r="R569" s="79">
        <v>27686.527490565499</v>
      </c>
      <c r="S569" s="69">
        <v>163.48688217105666</v>
      </c>
      <c r="T569" s="69">
        <v>0</v>
      </c>
      <c r="U569" s="80">
        <v>27850.014372736554</v>
      </c>
      <c r="V569" s="79">
        <v>70807.80412318508</v>
      </c>
      <c r="W569" s="69">
        <v>178.14333851431505</v>
      </c>
      <c r="X569" s="69">
        <v>0</v>
      </c>
      <c r="Y569" s="80">
        <v>70985.947461699398</v>
      </c>
      <c r="Z569" s="79">
        <v>0</v>
      </c>
      <c r="AA569" s="69">
        <v>256.74009034953838</v>
      </c>
      <c r="AB569" s="69">
        <v>0</v>
      </c>
      <c r="AC569" s="80">
        <v>256.74009034953838</v>
      </c>
      <c r="AD569" s="79">
        <v>8844.9367088607596</v>
      </c>
      <c r="AE569" s="69">
        <v>60.996902382152776</v>
      </c>
      <c r="AF569" s="69">
        <v>0</v>
      </c>
      <c r="AG569" s="80">
        <v>8905.9336112429119</v>
      </c>
      <c r="AH569" s="79">
        <v>0</v>
      </c>
      <c r="AI569" s="69">
        <v>1148.2175201380899</v>
      </c>
      <c r="AJ569" s="80">
        <v>1148.2175201380899</v>
      </c>
      <c r="AK569" s="77">
        <v>0</v>
      </c>
      <c r="AL569" s="69">
        <v>0</v>
      </c>
      <c r="AM569" s="68">
        <v>0</v>
      </c>
      <c r="AN569" s="78">
        <v>0</v>
      </c>
      <c r="AO569" s="74">
        <v>109146.85305616648</v>
      </c>
    </row>
    <row r="570" spans="1:41" x14ac:dyDescent="0.25">
      <c r="A570" s="70">
        <v>80</v>
      </c>
      <c r="B570" s="67" t="s">
        <v>237</v>
      </c>
      <c r="C570" s="65">
        <v>603</v>
      </c>
      <c r="D570" s="67" t="s">
        <v>584</v>
      </c>
      <c r="E570" s="65">
        <v>1</v>
      </c>
      <c r="F570" s="67" t="s">
        <v>52</v>
      </c>
      <c r="G570" s="67" t="s">
        <v>582</v>
      </c>
      <c r="H570" s="67" t="s">
        <v>585</v>
      </c>
      <c r="I570" s="67">
        <v>805220</v>
      </c>
      <c r="J570" s="67">
        <v>12</v>
      </c>
      <c r="K570" s="100">
        <v>1</v>
      </c>
      <c r="L570" s="67" t="s">
        <v>51</v>
      </c>
      <c r="M570" s="82" t="s">
        <v>51</v>
      </c>
      <c r="N570" s="77">
        <v>635</v>
      </c>
      <c r="O570" s="68">
        <v>19</v>
      </c>
      <c r="P570" s="68">
        <v>164</v>
      </c>
      <c r="Q570" s="78">
        <v>818</v>
      </c>
      <c r="R570" s="79">
        <v>6464.1038113688692</v>
      </c>
      <c r="S570" s="69">
        <v>47.846965873318197</v>
      </c>
      <c r="T570" s="69">
        <v>0</v>
      </c>
      <c r="U570" s="80">
        <v>6511.9507772421875</v>
      </c>
      <c r="V570" s="79">
        <v>0</v>
      </c>
      <c r="W570" s="69">
        <v>52.136404617069665</v>
      </c>
      <c r="X570" s="69">
        <v>0</v>
      </c>
      <c r="Y570" s="80">
        <v>52.136404617069665</v>
      </c>
      <c r="Z570" s="79">
        <v>0</v>
      </c>
      <c r="AA570" s="69">
        <v>75.13896025256615</v>
      </c>
      <c r="AB570" s="69">
        <v>0</v>
      </c>
      <c r="AC570" s="80">
        <v>75.13896025256615</v>
      </c>
      <c r="AD570" s="79">
        <v>2578.5378940308519</v>
      </c>
      <c r="AE570" s="69">
        <v>17.851687351914482</v>
      </c>
      <c r="AF570" s="69">
        <v>0</v>
      </c>
      <c r="AG570" s="80">
        <v>2596.3895813827662</v>
      </c>
      <c r="AH570" s="79">
        <v>0</v>
      </c>
      <c r="AI570" s="69">
        <v>239.83557008718984</v>
      </c>
      <c r="AJ570" s="80">
        <v>239.83557008718984</v>
      </c>
      <c r="AK570" s="77">
        <v>3558.2999999999997</v>
      </c>
      <c r="AL570" s="69">
        <v>0</v>
      </c>
      <c r="AM570" s="68">
        <v>0</v>
      </c>
      <c r="AN570" s="78">
        <v>3558.2999999999997</v>
      </c>
      <c r="AO570" s="74">
        <v>13033.751293581779</v>
      </c>
    </row>
    <row r="571" spans="1:41" x14ac:dyDescent="0.25">
      <c r="A571" s="70">
        <v>80</v>
      </c>
      <c r="B571" s="67" t="s">
        <v>237</v>
      </c>
      <c r="C571" s="65">
        <v>603</v>
      </c>
      <c r="D571" s="67" t="s">
        <v>584</v>
      </c>
      <c r="E571" s="65">
        <v>1</v>
      </c>
      <c r="F571" s="67" t="s">
        <v>580</v>
      </c>
      <c r="G571" s="67" t="s">
        <v>582</v>
      </c>
      <c r="H571" s="67" t="s">
        <v>585</v>
      </c>
      <c r="I571" s="67">
        <v>805220</v>
      </c>
      <c r="J571" s="67">
        <v>12</v>
      </c>
      <c r="K571" s="100">
        <v>1</v>
      </c>
      <c r="L571" s="67" t="s">
        <v>51</v>
      </c>
      <c r="M571" s="82" t="s">
        <v>51</v>
      </c>
      <c r="N571" s="77">
        <v>3741</v>
      </c>
      <c r="O571" s="68">
        <v>115</v>
      </c>
      <c r="P571" s="68">
        <v>968</v>
      </c>
      <c r="Q571" s="78">
        <v>4824</v>
      </c>
      <c r="R571" s="79">
        <v>47785.262473877629</v>
      </c>
      <c r="S571" s="69">
        <v>282.16841488127994</v>
      </c>
      <c r="T571" s="69">
        <v>0</v>
      </c>
      <c r="U571" s="80">
        <v>48067.430888758907</v>
      </c>
      <c r="V571" s="79">
        <v>0</v>
      </c>
      <c r="W571" s="69">
        <v>307.46456708159423</v>
      </c>
      <c r="X571" s="69">
        <v>0</v>
      </c>
      <c r="Y571" s="80">
        <v>307.46456708159423</v>
      </c>
      <c r="Z571" s="79">
        <v>0</v>
      </c>
      <c r="AA571" s="69">
        <v>443.11778026696709</v>
      </c>
      <c r="AB571" s="69">
        <v>0</v>
      </c>
      <c r="AC571" s="80">
        <v>443.11778026696709</v>
      </c>
      <c r="AD571" s="79">
        <v>15206.438631790745</v>
      </c>
      <c r="AE571" s="69">
        <v>105.27694350322183</v>
      </c>
      <c r="AF571" s="69">
        <v>0</v>
      </c>
      <c r="AG571" s="80">
        <v>15311.715575293967</v>
      </c>
      <c r="AH571" s="79">
        <v>0</v>
      </c>
      <c r="AI571" s="69">
        <v>1414.384828973843</v>
      </c>
      <c r="AJ571" s="80">
        <v>1414.384828973843</v>
      </c>
      <c r="AK571" s="77">
        <v>20984.399999999998</v>
      </c>
      <c r="AL571" s="69">
        <v>0</v>
      </c>
      <c r="AM571" s="68">
        <v>0</v>
      </c>
      <c r="AN571" s="78">
        <v>20984.399999999998</v>
      </c>
      <c r="AO571" s="74">
        <v>86528.513640375284</v>
      </c>
    </row>
    <row r="572" spans="1:41" x14ac:dyDescent="0.25">
      <c r="A572" s="70">
        <v>80</v>
      </c>
      <c r="B572" s="67" t="s">
        <v>237</v>
      </c>
      <c r="C572" s="65">
        <v>603</v>
      </c>
      <c r="D572" s="67" t="s">
        <v>584</v>
      </c>
      <c r="E572" s="65" t="s">
        <v>65</v>
      </c>
      <c r="F572" s="67" t="s">
        <v>52</v>
      </c>
      <c r="G572" s="67" t="s">
        <v>582</v>
      </c>
      <c r="H572" s="67" t="s">
        <v>585</v>
      </c>
      <c r="I572" s="67">
        <v>805220</v>
      </c>
      <c r="J572" s="67">
        <v>12</v>
      </c>
      <c r="K572" s="100">
        <v>1</v>
      </c>
      <c r="L572" s="67" t="s">
        <v>51</v>
      </c>
      <c r="M572" s="82" t="s">
        <v>51</v>
      </c>
      <c r="N572" s="77">
        <v>256</v>
      </c>
      <c r="O572" s="68">
        <v>0</v>
      </c>
      <c r="P572" s="68">
        <v>66</v>
      </c>
      <c r="Q572" s="78">
        <v>322</v>
      </c>
      <c r="R572" s="79">
        <v>2544.5494220791879</v>
      </c>
      <c r="S572" s="69">
        <v>18.834624708078799</v>
      </c>
      <c r="T572" s="69">
        <v>0</v>
      </c>
      <c r="U572" s="80">
        <v>2563.3840467872669</v>
      </c>
      <c r="V572" s="79">
        <v>0</v>
      </c>
      <c r="W572" s="69">
        <v>20.523132379824489</v>
      </c>
      <c r="X572" s="69">
        <v>0</v>
      </c>
      <c r="Y572" s="80">
        <v>20.523132379824489</v>
      </c>
      <c r="Z572" s="79">
        <v>0</v>
      </c>
      <c r="AA572" s="69">
        <v>29.577928118980804</v>
      </c>
      <c r="AB572" s="69">
        <v>0</v>
      </c>
      <c r="AC572" s="80">
        <v>29.577928118980804</v>
      </c>
      <c r="AD572" s="79">
        <v>1015.0234741784038</v>
      </c>
      <c r="AE572" s="69">
        <v>7.0271923316827172</v>
      </c>
      <c r="AF572" s="69">
        <v>0</v>
      </c>
      <c r="AG572" s="80">
        <v>1022.0506665100866</v>
      </c>
      <c r="AH572" s="79">
        <v>0</v>
      </c>
      <c r="AI572" s="69">
        <v>94.409600938967145</v>
      </c>
      <c r="AJ572" s="80">
        <v>94.409600938967145</v>
      </c>
      <c r="AK572" s="77">
        <v>1400.6999999999998</v>
      </c>
      <c r="AL572" s="69">
        <v>0</v>
      </c>
      <c r="AM572" s="68">
        <v>0</v>
      </c>
      <c r="AN572" s="78">
        <v>1400.6999999999998</v>
      </c>
      <c r="AO572" s="74">
        <v>5130.6453747351261</v>
      </c>
    </row>
    <row r="573" spans="1:41" x14ac:dyDescent="0.25">
      <c r="A573" s="70">
        <v>80</v>
      </c>
      <c r="B573" s="67" t="s">
        <v>237</v>
      </c>
      <c r="C573" s="65">
        <v>605</v>
      </c>
      <c r="D573" s="67" t="s">
        <v>586</v>
      </c>
      <c r="E573" s="65">
        <v>1</v>
      </c>
      <c r="F573" s="67" t="s">
        <v>52</v>
      </c>
      <c r="G573" s="67" t="s">
        <v>582</v>
      </c>
      <c r="H573" s="67" t="s">
        <v>587</v>
      </c>
      <c r="I573" s="67">
        <v>805230</v>
      </c>
      <c r="J573" s="67">
        <v>12</v>
      </c>
      <c r="K573" s="100">
        <v>1</v>
      </c>
      <c r="L573" s="67" t="s">
        <v>51</v>
      </c>
      <c r="M573" s="82" t="s">
        <v>51</v>
      </c>
      <c r="N573" s="77">
        <v>914</v>
      </c>
      <c r="O573" s="68">
        <v>29</v>
      </c>
      <c r="P573" s="68">
        <v>205</v>
      </c>
      <c r="Q573" s="78">
        <v>1148</v>
      </c>
      <c r="R573" s="79">
        <v>9071.8718526301491</v>
      </c>
      <c r="S573" s="69">
        <v>67.14953156793311</v>
      </c>
      <c r="T573" s="69">
        <v>0</v>
      </c>
      <c r="U573" s="80">
        <v>9139.0213841980822</v>
      </c>
      <c r="V573" s="79">
        <v>0</v>
      </c>
      <c r="W573" s="69">
        <v>73.169428484591648</v>
      </c>
      <c r="X573" s="69">
        <v>0</v>
      </c>
      <c r="Y573" s="80">
        <v>73.169428484591648</v>
      </c>
      <c r="Z573" s="79">
        <v>0</v>
      </c>
      <c r="AA573" s="69">
        <v>105.45174372854027</v>
      </c>
      <c r="AB573" s="69">
        <v>0</v>
      </c>
      <c r="AC573" s="80">
        <v>105.45174372854027</v>
      </c>
      <c r="AD573" s="79">
        <v>4312.5737348649482</v>
      </c>
      <c r="AE573" s="69">
        <v>25.053468312955776</v>
      </c>
      <c r="AF573" s="69">
        <v>0</v>
      </c>
      <c r="AG573" s="80">
        <v>4337.6272031779035</v>
      </c>
      <c r="AH573" s="79">
        <v>0</v>
      </c>
      <c r="AI573" s="69">
        <v>380.05892579944111</v>
      </c>
      <c r="AJ573" s="80">
        <v>380.05892579944111</v>
      </c>
      <c r="AK573" s="77">
        <v>4993.7999999999993</v>
      </c>
      <c r="AL573" s="69">
        <v>0</v>
      </c>
      <c r="AM573" s="68">
        <v>0</v>
      </c>
      <c r="AN573" s="78">
        <v>4993.7999999999993</v>
      </c>
      <c r="AO573" s="74">
        <v>19029.128685388558</v>
      </c>
    </row>
    <row r="574" spans="1:41" x14ac:dyDescent="0.25">
      <c r="A574" s="70">
        <v>80</v>
      </c>
      <c r="B574" s="67" t="s">
        <v>237</v>
      </c>
      <c r="C574" s="65">
        <v>605</v>
      </c>
      <c r="D574" s="67" t="s">
        <v>586</v>
      </c>
      <c r="E574" s="65">
        <v>1</v>
      </c>
      <c r="F574" s="67" t="s">
        <v>580</v>
      </c>
      <c r="G574" s="67" t="s">
        <v>582</v>
      </c>
      <c r="H574" s="67" t="s">
        <v>587</v>
      </c>
      <c r="I574" s="67">
        <v>805230</v>
      </c>
      <c r="J574" s="67">
        <v>12</v>
      </c>
      <c r="K574" s="100">
        <v>1</v>
      </c>
      <c r="L574" s="67" t="s">
        <v>51</v>
      </c>
      <c r="M574" s="82" t="s">
        <v>51</v>
      </c>
      <c r="N574" s="77">
        <v>4215</v>
      </c>
      <c r="O574" s="68">
        <v>135</v>
      </c>
      <c r="P574" s="68">
        <v>944</v>
      </c>
      <c r="Q574" s="78">
        <v>5294</v>
      </c>
      <c r="R574" s="79">
        <v>52440.957615403844</v>
      </c>
      <c r="S574" s="69">
        <v>309.65994784027691</v>
      </c>
      <c r="T574" s="69">
        <v>0</v>
      </c>
      <c r="U574" s="80">
        <v>52750.617563244123</v>
      </c>
      <c r="V574" s="79">
        <v>0</v>
      </c>
      <c r="W574" s="69">
        <v>337.42069198382251</v>
      </c>
      <c r="X574" s="69">
        <v>0</v>
      </c>
      <c r="Y574" s="80">
        <v>337.42069198382251</v>
      </c>
      <c r="Z574" s="79">
        <v>0</v>
      </c>
      <c r="AA574" s="69">
        <v>486.29053249032415</v>
      </c>
      <c r="AB574" s="69">
        <v>0</v>
      </c>
      <c r="AC574" s="80">
        <v>486.29053249032415</v>
      </c>
      <c r="AD574" s="79">
        <v>19887.426265135051</v>
      </c>
      <c r="AE574" s="69">
        <v>115.53402547803822</v>
      </c>
      <c r="AF574" s="69">
        <v>0</v>
      </c>
      <c r="AG574" s="80">
        <v>20002.960290613089</v>
      </c>
      <c r="AH574" s="79">
        <v>0</v>
      </c>
      <c r="AI574" s="69">
        <v>1752.6410742005587</v>
      </c>
      <c r="AJ574" s="80">
        <v>1752.6410742005587</v>
      </c>
      <c r="AK574" s="77">
        <v>23028.899999999998</v>
      </c>
      <c r="AL574" s="69">
        <v>0</v>
      </c>
      <c r="AM574" s="68">
        <v>0</v>
      </c>
      <c r="AN574" s="78">
        <v>23028.899999999998</v>
      </c>
      <c r="AO574" s="74">
        <v>98358.830152531911</v>
      </c>
    </row>
    <row r="575" spans="1:41" x14ac:dyDescent="0.25">
      <c r="A575" s="70">
        <v>80</v>
      </c>
      <c r="B575" s="67" t="s">
        <v>237</v>
      </c>
      <c r="C575" s="65">
        <v>606</v>
      </c>
      <c r="D575" s="67" t="s">
        <v>588</v>
      </c>
      <c r="E575" s="65">
        <v>1</v>
      </c>
      <c r="F575" s="67" t="s">
        <v>52</v>
      </c>
      <c r="G575" s="67" t="s">
        <v>582</v>
      </c>
      <c r="H575" s="67" t="s">
        <v>589</v>
      </c>
      <c r="I575" s="67">
        <v>805260</v>
      </c>
      <c r="J575" s="67">
        <v>12</v>
      </c>
      <c r="K575" s="100">
        <v>1</v>
      </c>
      <c r="L575" s="67" t="s">
        <v>51</v>
      </c>
      <c r="M575" s="82" t="s">
        <v>51</v>
      </c>
      <c r="N575" s="77">
        <v>851</v>
      </c>
      <c r="O575" s="68">
        <v>25</v>
      </c>
      <c r="P575" s="68">
        <v>136</v>
      </c>
      <c r="Q575" s="78">
        <v>1012</v>
      </c>
      <c r="R575" s="79">
        <v>7997.155326534591</v>
      </c>
      <c r="S575" s="69">
        <v>59.194534796819084</v>
      </c>
      <c r="T575" s="69">
        <v>0</v>
      </c>
      <c r="U575" s="80">
        <v>8056.3498613314105</v>
      </c>
      <c r="V575" s="79">
        <v>0</v>
      </c>
      <c r="W575" s="69">
        <v>64.501273193734107</v>
      </c>
      <c r="X575" s="69">
        <v>0</v>
      </c>
      <c r="Y575" s="80">
        <v>64.501273193734107</v>
      </c>
      <c r="Z575" s="79">
        <v>0</v>
      </c>
      <c r="AA575" s="69">
        <v>92.959202659653954</v>
      </c>
      <c r="AB575" s="69">
        <v>0</v>
      </c>
      <c r="AC575" s="80">
        <v>92.959202659653954</v>
      </c>
      <c r="AD575" s="79">
        <v>3294.0013633265166</v>
      </c>
      <c r="AE575" s="69">
        <v>22.08546161385997</v>
      </c>
      <c r="AF575" s="69">
        <v>0</v>
      </c>
      <c r="AG575" s="80">
        <v>3316.0868249403766</v>
      </c>
      <c r="AH575" s="79">
        <v>4606.7730061349694</v>
      </c>
      <c r="AI575" s="69">
        <v>348.07936605316974</v>
      </c>
      <c r="AJ575" s="80">
        <v>4954.8523721881393</v>
      </c>
      <c r="AK575" s="77">
        <v>4402.2</v>
      </c>
      <c r="AL575" s="69">
        <v>0</v>
      </c>
      <c r="AM575" s="68">
        <v>0</v>
      </c>
      <c r="AN575" s="78">
        <v>4402.2</v>
      </c>
      <c r="AO575" s="74">
        <v>20886.949534313317</v>
      </c>
    </row>
    <row r="576" spans="1:41" x14ac:dyDescent="0.25">
      <c r="A576" s="70">
        <v>80</v>
      </c>
      <c r="B576" s="67" t="s">
        <v>237</v>
      </c>
      <c r="C576" s="65">
        <v>606</v>
      </c>
      <c r="D576" s="67" t="s">
        <v>588</v>
      </c>
      <c r="E576" s="65">
        <v>1</v>
      </c>
      <c r="F576" s="67" t="s">
        <v>580</v>
      </c>
      <c r="G576" s="67" t="s">
        <v>582</v>
      </c>
      <c r="H576" s="67" t="s">
        <v>589</v>
      </c>
      <c r="I576" s="67">
        <v>805260</v>
      </c>
      <c r="J576" s="67">
        <v>12</v>
      </c>
      <c r="K576" s="100">
        <v>1</v>
      </c>
      <c r="L576" s="67" t="s">
        <v>51</v>
      </c>
      <c r="M576" s="82" t="s">
        <v>51</v>
      </c>
      <c r="N576" s="77">
        <v>4082</v>
      </c>
      <c r="O576" s="68">
        <v>120</v>
      </c>
      <c r="P576" s="68">
        <v>654</v>
      </c>
      <c r="Q576" s="78">
        <v>4856</v>
      </c>
      <c r="R576" s="79">
        <v>48102.245972875156</v>
      </c>
      <c r="S576" s="69">
        <v>284.04017882742437</v>
      </c>
      <c r="T576" s="69">
        <v>0</v>
      </c>
      <c r="U576" s="80">
        <v>48386.286151702581</v>
      </c>
      <c r="V576" s="79">
        <v>0</v>
      </c>
      <c r="W576" s="69">
        <v>309.50413303238423</v>
      </c>
      <c r="X576" s="69">
        <v>0</v>
      </c>
      <c r="Y576" s="80">
        <v>309.50413303238423</v>
      </c>
      <c r="Z576" s="79">
        <v>0</v>
      </c>
      <c r="AA576" s="69">
        <v>446.05720169494032</v>
      </c>
      <c r="AB576" s="69">
        <v>0</v>
      </c>
      <c r="AC576" s="80">
        <v>446.05720169494032</v>
      </c>
      <c r="AD576" s="79">
        <v>15805.998636673483</v>
      </c>
      <c r="AE576" s="69">
        <v>105.97529802065614</v>
      </c>
      <c r="AF576" s="69">
        <v>0</v>
      </c>
      <c r="AG576" s="80">
        <v>15911.973934694139</v>
      </c>
      <c r="AH576" s="79">
        <v>22105.226993865032</v>
      </c>
      <c r="AI576" s="69">
        <v>1670.2306339468303</v>
      </c>
      <c r="AJ576" s="80">
        <v>23775.457627811862</v>
      </c>
      <c r="AK576" s="77">
        <v>21123.599999999999</v>
      </c>
      <c r="AL576" s="69">
        <v>0</v>
      </c>
      <c r="AM576" s="68">
        <v>0</v>
      </c>
      <c r="AN576" s="78">
        <v>21123.599999999999</v>
      </c>
      <c r="AO576" s="74">
        <v>109952.87904893589</v>
      </c>
    </row>
    <row r="577" spans="1:41" x14ac:dyDescent="0.25">
      <c r="A577" s="70">
        <v>80</v>
      </c>
      <c r="B577" s="67" t="s">
        <v>237</v>
      </c>
      <c r="C577" s="65">
        <v>607</v>
      </c>
      <c r="D577" s="67" t="s">
        <v>590</v>
      </c>
      <c r="E577" s="65">
        <v>1</v>
      </c>
      <c r="F577" s="67" t="s">
        <v>52</v>
      </c>
      <c r="G577" s="67" t="s">
        <v>582</v>
      </c>
      <c r="H577" s="67" t="s">
        <v>591</v>
      </c>
      <c r="I577" s="67">
        <v>805270</v>
      </c>
      <c r="J577" s="67">
        <v>12</v>
      </c>
      <c r="K577" s="100">
        <v>1</v>
      </c>
      <c r="L577" s="67" t="s">
        <v>51</v>
      </c>
      <c r="M577" s="82" t="s">
        <v>51</v>
      </c>
      <c r="N577" s="77">
        <v>2159</v>
      </c>
      <c r="O577" s="68">
        <v>45</v>
      </c>
      <c r="P577" s="68">
        <v>399</v>
      </c>
      <c r="Q577" s="78">
        <v>2603</v>
      </c>
      <c r="R577" s="79">
        <v>20569.758216373062</v>
      </c>
      <c r="S577" s="69">
        <v>152.25629849418979</v>
      </c>
      <c r="T577" s="69">
        <v>0</v>
      </c>
      <c r="U577" s="80">
        <v>20722.014514867253</v>
      </c>
      <c r="V577" s="79">
        <v>0</v>
      </c>
      <c r="W577" s="69">
        <v>165.90594280957498</v>
      </c>
      <c r="X577" s="69">
        <v>0</v>
      </c>
      <c r="Y577" s="80">
        <v>165.90594280957498</v>
      </c>
      <c r="Z577" s="79">
        <v>0</v>
      </c>
      <c r="AA577" s="69">
        <v>239.10356178169886</v>
      </c>
      <c r="AB577" s="69">
        <v>0</v>
      </c>
      <c r="AC577" s="80">
        <v>239.10356178169886</v>
      </c>
      <c r="AD577" s="79">
        <v>4798.4051367025686</v>
      </c>
      <c r="AE577" s="69">
        <v>56.806775277546933</v>
      </c>
      <c r="AF577" s="69">
        <v>0</v>
      </c>
      <c r="AG577" s="80">
        <v>4855.2119119801155</v>
      </c>
      <c r="AH577" s="79">
        <v>6095.6846967688489</v>
      </c>
      <c r="AI577" s="69">
        <v>3730.5146820629661</v>
      </c>
      <c r="AJ577" s="80">
        <v>9826.1993788318141</v>
      </c>
      <c r="AK577" s="77">
        <v>11323.05</v>
      </c>
      <c r="AL577" s="69">
        <v>0</v>
      </c>
      <c r="AM577" s="68">
        <v>0</v>
      </c>
      <c r="AN577" s="78">
        <v>11323.05</v>
      </c>
      <c r="AO577" s="74">
        <v>47131.485310270458</v>
      </c>
    </row>
    <row r="578" spans="1:41" x14ac:dyDescent="0.25">
      <c r="A578" s="70">
        <v>80</v>
      </c>
      <c r="B578" s="67" t="s">
        <v>237</v>
      </c>
      <c r="C578" s="65">
        <v>607</v>
      </c>
      <c r="D578" s="67" t="s">
        <v>590</v>
      </c>
      <c r="E578" s="65">
        <v>1</v>
      </c>
      <c r="F578" s="67" t="s">
        <v>580</v>
      </c>
      <c r="G578" s="67" t="s">
        <v>582</v>
      </c>
      <c r="H578" s="67" t="s">
        <v>591</v>
      </c>
      <c r="I578" s="67">
        <v>805270</v>
      </c>
      <c r="J578" s="67">
        <v>12</v>
      </c>
      <c r="K578" s="100">
        <v>1</v>
      </c>
      <c r="L578" s="67" t="s">
        <v>51</v>
      </c>
      <c r="M578" s="82" t="s">
        <v>51</v>
      </c>
      <c r="N578" s="77">
        <v>13859</v>
      </c>
      <c r="O578" s="68">
        <v>291</v>
      </c>
      <c r="P578" s="68">
        <v>2559</v>
      </c>
      <c r="Q578" s="78">
        <v>16709</v>
      </c>
      <c r="R578" s="79">
        <v>165514.91514842896</v>
      </c>
      <c r="S578" s="69">
        <v>977.35324300400214</v>
      </c>
      <c r="T578" s="69">
        <v>0</v>
      </c>
      <c r="U578" s="80">
        <v>166492.26839143297</v>
      </c>
      <c r="V578" s="79">
        <v>0</v>
      </c>
      <c r="W578" s="69">
        <v>1064.9721084921969</v>
      </c>
      <c r="X578" s="69">
        <v>0</v>
      </c>
      <c r="Y578" s="80">
        <v>1064.9721084921969</v>
      </c>
      <c r="Z578" s="79">
        <v>0</v>
      </c>
      <c r="AA578" s="69">
        <v>1534.8372700001562</v>
      </c>
      <c r="AB578" s="69">
        <v>0</v>
      </c>
      <c r="AC578" s="80">
        <v>1534.8372700001562</v>
      </c>
      <c r="AD578" s="79">
        <v>30801.594863297432</v>
      </c>
      <c r="AE578" s="69">
        <v>364.65017599405752</v>
      </c>
      <c r="AF578" s="69">
        <v>0</v>
      </c>
      <c r="AG578" s="80">
        <v>31166.245039291491</v>
      </c>
      <c r="AH578" s="79">
        <v>39129.003303231155</v>
      </c>
      <c r="AI578" s="69">
        <v>23946.665317937033</v>
      </c>
      <c r="AJ578" s="80">
        <v>63075.668621168188</v>
      </c>
      <c r="AK578" s="77">
        <v>72684.149999999994</v>
      </c>
      <c r="AL578" s="69">
        <v>0</v>
      </c>
      <c r="AM578" s="68">
        <v>0</v>
      </c>
      <c r="AN578" s="78">
        <v>72684.149999999994</v>
      </c>
      <c r="AO578" s="74">
        <v>336018.14143038495</v>
      </c>
    </row>
    <row r="579" spans="1:41" x14ac:dyDescent="0.25">
      <c r="A579" s="70">
        <v>80</v>
      </c>
      <c r="B579" s="67" t="s">
        <v>237</v>
      </c>
      <c r="C579" s="65">
        <v>609</v>
      </c>
      <c r="D579" s="67" t="s">
        <v>592</v>
      </c>
      <c r="E579" s="65">
        <v>1</v>
      </c>
      <c r="F579" s="67" t="s">
        <v>52</v>
      </c>
      <c r="G579" s="67" t="s">
        <v>582</v>
      </c>
      <c r="H579" s="67" t="s">
        <v>593</v>
      </c>
      <c r="I579" s="67">
        <v>805290</v>
      </c>
      <c r="J579" s="67">
        <v>12</v>
      </c>
      <c r="K579" s="100">
        <v>1</v>
      </c>
      <c r="L579" s="67" t="s">
        <v>51</v>
      </c>
      <c r="M579" s="82" t="s">
        <v>51</v>
      </c>
      <c r="N579" s="77">
        <v>885</v>
      </c>
      <c r="O579" s="68">
        <v>25</v>
      </c>
      <c r="P579" s="68">
        <v>201</v>
      </c>
      <c r="Q579" s="78">
        <v>1111</v>
      </c>
      <c r="R579" s="79">
        <v>8779.4857389129756</v>
      </c>
      <c r="S579" s="69">
        <v>64.985304505203558</v>
      </c>
      <c r="T579" s="69">
        <v>0</v>
      </c>
      <c r="U579" s="80">
        <v>8844.4710434181798</v>
      </c>
      <c r="V579" s="79">
        <v>0</v>
      </c>
      <c r="W579" s="69">
        <v>70.811180353990707</v>
      </c>
      <c r="X579" s="69">
        <v>0</v>
      </c>
      <c r="Y579" s="80">
        <v>70.811180353990707</v>
      </c>
      <c r="Z579" s="79">
        <v>0</v>
      </c>
      <c r="AA579" s="69">
        <v>102.05303770244619</v>
      </c>
      <c r="AB579" s="69">
        <v>0</v>
      </c>
      <c r="AC579" s="80">
        <v>102.05303770244619</v>
      </c>
      <c r="AD579" s="79">
        <v>4536.4539667753452</v>
      </c>
      <c r="AE579" s="69">
        <v>24.245995902172357</v>
      </c>
      <c r="AF579" s="69">
        <v>0</v>
      </c>
      <c r="AG579" s="80">
        <v>4560.6999626775178</v>
      </c>
      <c r="AH579" s="79">
        <v>0</v>
      </c>
      <c r="AI579" s="69">
        <v>397.23985250737462</v>
      </c>
      <c r="AJ579" s="80">
        <v>397.23985250737462</v>
      </c>
      <c r="AK579" s="77">
        <v>4832.8499999999995</v>
      </c>
      <c r="AL579" s="69">
        <v>0</v>
      </c>
      <c r="AM579" s="68">
        <v>0</v>
      </c>
      <c r="AN579" s="78">
        <v>4832.8499999999995</v>
      </c>
      <c r="AO579" s="74">
        <v>18808.125076659508</v>
      </c>
    </row>
    <row r="580" spans="1:41" x14ac:dyDescent="0.25">
      <c r="A580" s="70">
        <v>80</v>
      </c>
      <c r="B580" s="67" t="s">
        <v>237</v>
      </c>
      <c r="C580" s="65">
        <v>609</v>
      </c>
      <c r="D580" s="67" t="s">
        <v>592</v>
      </c>
      <c r="E580" s="65">
        <v>1</v>
      </c>
      <c r="F580" s="67" t="s">
        <v>580</v>
      </c>
      <c r="G580" s="67" t="s">
        <v>582</v>
      </c>
      <c r="H580" s="67" t="s">
        <v>593</v>
      </c>
      <c r="I580" s="67">
        <v>805290</v>
      </c>
      <c r="J580" s="67">
        <v>12</v>
      </c>
      <c r="K580" s="100">
        <v>1</v>
      </c>
      <c r="L580" s="67" t="s">
        <v>51</v>
      </c>
      <c r="M580" s="82" t="s">
        <v>51</v>
      </c>
      <c r="N580" s="77">
        <v>4246</v>
      </c>
      <c r="O580" s="68">
        <v>118</v>
      </c>
      <c r="P580" s="68">
        <v>966</v>
      </c>
      <c r="Q580" s="78">
        <v>5330</v>
      </c>
      <c r="R580" s="79">
        <v>52797.564051776069</v>
      </c>
      <c r="S580" s="69">
        <v>311.76568227968943</v>
      </c>
      <c r="T580" s="69">
        <v>0</v>
      </c>
      <c r="U580" s="80">
        <v>53109.329734055762</v>
      </c>
      <c r="V580" s="79">
        <v>0</v>
      </c>
      <c r="W580" s="69">
        <v>339.71520367846125</v>
      </c>
      <c r="X580" s="69">
        <v>0</v>
      </c>
      <c r="Y580" s="80">
        <v>339.71520367846125</v>
      </c>
      <c r="Z580" s="79">
        <v>0</v>
      </c>
      <c r="AA580" s="69">
        <v>489.59738159679404</v>
      </c>
      <c r="AB580" s="69">
        <v>0</v>
      </c>
      <c r="AC580" s="80">
        <v>489.59738159679404</v>
      </c>
      <c r="AD580" s="79">
        <v>21763.546033224655</v>
      </c>
      <c r="AE580" s="69">
        <v>116.31967431015181</v>
      </c>
      <c r="AF580" s="69">
        <v>0</v>
      </c>
      <c r="AG580" s="80">
        <v>21879.865707534806</v>
      </c>
      <c r="AH580" s="79">
        <v>0</v>
      </c>
      <c r="AI580" s="69">
        <v>1905.7501474926253</v>
      </c>
      <c r="AJ580" s="80">
        <v>1905.7501474926253</v>
      </c>
      <c r="AK580" s="77">
        <v>23185.499999999996</v>
      </c>
      <c r="AL580" s="69">
        <v>0</v>
      </c>
      <c r="AM580" s="68">
        <v>0</v>
      </c>
      <c r="AN580" s="78">
        <v>23185.499999999996</v>
      </c>
      <c r="AO580" s="74">
        <v>100909.75817435845</v>
      </c>
    </row>
    <row r="581" spans="1:41" x14ac:dyDescent="0.25">
      <c r="A581" s="70">
        <v>80</v>
      </c>
      <c r="B581" s="67" t="s">
        <v>237</v>
      </c>
      <c r="C581" s="65">
        <v>611</v>
      </c>
      <c r="D581" s="67" t="s">
        <v>594</v>
      </c>
      <c r="E581" s="65">
        <v>1</v>
      </c>
      <c r="F581" s="67" t="s">
        <v>52</v>
      </c>
      <c r="G581" s="67" t="s">
        <v>582</v>
      </c>
      <c r="H581" s="67" t="s">
        <v>595</v>
      </c>
      <c r="I581" s="67">
        <v>805310</v>
      </c>
      <c r="J581" s="67">
        <v>12</v>
      </c>
      <c r="K581" s="100">
        <v>1</v>
      </c>
      <c r="L581" s="67" t="s">
        <v>51</v>
      </c>
      <c r="M581" s="82" t="s">
        <v>51</v>
      </c>
      <c r="N581" s="77">
        <v>2879</v>
      </c>
      <c r="O581" s="68">
        <v>77</v>
      </c>
      <c r="P581" s="68">
        <v>747</v>
      </c>
      <c r="Q581" s="78">
        <v>3703</v>
      </c>
      <c r="R581" s="79">
        <v>29262.318353910661</v>
      </c>
      <c r="S581" s="69">
        <v>216.59818414290621</v>
      </c>
      <c r="T581" s="69">
        <v>0</v>
      </c>
      <c r="U581" s="80">
        <v>29478.916538053567</v>
      </c>
      <c r="V581" s="79">
        <v>0</v>
      </c>
      <c r="W581" s="69">
        <v>236.01602236798161</v>
      </c>
      <c r="X581" s="69">
        <v>0</v>
      </c>
      <c r="Y581" s="80">
        <v>236.01602236798161</v>
      </c>
      <c r="Z581" s="79">
        <v>0</v>
      </c>
      <c r="AA581" s="69">
        <v>340.14617336827928</v>
      </c>
      <c r="AB581" s="69">
        <v>0</v>
      </c>
      <c r="AC581" s="80">
        <v>340.14617336827928</v>
      </c>
      <c r="AD581" s="79">
        <v>12153.93452039058</v>
      </c>
      <c r="AE581" s="69">
        <v>80.812711814351246</v>
      </c>
      <c r="AF581" s="69">
        <v>0</v>
      </c>
      <c r="AG581" s="80">
        <v>12234.747232204931</v>
      </c>
      <c r="AH581" s="79">
        <v>0</v>
      </c>
      <c r="AI581" s="69">
        <v>7020.0624439977018</v>
      </c>
      <c r="AJ581" s="80">
        <v>7020.0624439977018</v>
      </c>
      <c r="AK581" s="77">
        <v>16108.05</v>
      </c>
      <c r="AL581" s="69">
        <v>0</v>
      </c>
      <c r="AM581" s="68">
        <v>0</v>
      </c>
      <c r="AN581" s="78">
        <v>16108.05</v>
      </c>
      <c r="AO581" s="74">
        <v>65417.938409992465</v>
      </c>
    </row>
    <row r="582" spans="1:41" x14ac:dyDescent="0.25">
      <c r="A582" s="70">
        <v>80</v>
      </c>
      <c r="B582" s="67" t="s">
        <v>237</v>
      </c>
      <c r="C582" s="65">
        <v>611</v>
      </c>
      <c r="D582" s="67" t="s">
        <v>594</v>
      </c>
      <c r="E582" s="65">
        <v>1</v>
      </c>
      <c r="F582" s="67" t="s">
        <v>580</v>
      </c>
      <c r="G582" s="67" t="s">
        <v>582</v>
      </c>
      <c r="H582" s="67" t="s">
        <v>595</v>
      </c>
      <c r="I582" s="67">
        <v>805310</v>
      </c>
      <c r="J582" s="67">
        <v>12</v>
      </c>
      <c r="K582" s="100">
        <v>1</v>
      </c>
      <c r="L582" s="67" t="s">
        <v>51</v>
      </c>
      <c r="M582" s="82" t="s">
        <v>51</v>
      </c>
      <c r="N582" s="77">
        <v>16069</v>
      </c>
      <c r="O582" s="68">
        <v>431</v>
      </c>
      <c r="P582" s="68">
        <v>4171</v>
      </c>
      <c r="Q582" s="78">
        <v>20671</v>
      </c>
      <c r="R582" s="79">
        <v>204761.43461806062</v>
      </c>
      <c r="S582" s="69">
        <v>1209.1010165860152</v>
      </c>
      <c r="T582" s="69">
        <v>0</v>
      </c>
      <c r="U582" s="80">
        <v>205970.53563464663</v>
      </c>
      <c r="V582" s="79">
        <v>0</v>
      </c>
      <c r="W582" s="69">
        <v>1317.495867774385</v>
      </c>
      <c r="X582" s="69">
        <v>0</v>
      </c>
      <c r="Y582" s="80">
        <v>1317.495867774385</v>
      </c>
      <c r="Z582" s="79">
        <v>0</v>
      </c>
      <c r="AA582" s="69">
        <v>1898.7743855510939</v>
      </c>
      <c r="AB582" s="69">
        <v>0</v>
      </c>
      <c r="AC582" s="80">
        <v>1898.7743855510939</v>
      </c>
      <c r="AD582" s="79">
        <v>67846.065479609417</v>
      </c>
      <c r="AE582" s="69">
        <v>451.1151946838927</v>
      </c>
      <c r="AF582" s="69">
        <v>0</v>
      </c>
      <c r="AG582" s="80">
        <v>68297.180674293311</v>
      </c>
      <c r="AH582" s="79">
        <v>0</v>
      </c>
      <c r="AI582" s="69">
        <v>39187.607556002295</v>
      </c>
      <c r="AJ582" s="80">
        <v>39187.607556002295</v>
      </c>
      <c r="AK582" s="77">
        <v>89918.849999999991</v>
      </c>
      <c r="AL582" s="69">
        <v>0</v>
      </c>
      <c r="AM582" s="68">
        <v>0</v>
      </c>
      <c r="AN582" s="78">
        <v>89918.849999999991</v>
      </c>
      <c r="AO582" s="74">
        <v>406590.44411826774</v>
      </c>
    </row>
    <row r="583" spans="1:41" x14ac:dyDescent="0.25">
      <c r="A583" s="70">
        <v>80</v>
      </c>
      <c r="B583" s="67" t="s">
        <v>237</v>
      </c>
      <c r="C583" s="65">
        <v>612</v>
      </c>
      <c r="D583" s="67" t="s">
        <v>596</v>
      </c>
      <c r="E583" s="65">
        <v>1</v>
      </c>
      <c r="F583" s="67" t="s">
        <v>52</v>
      </c>
      <c r="G583" s="67" t="s">
        <v>582</v>
      </c>
      <c r="H583" s="67" t="s">
        <v>597</v>
      </c>
      <c r="I583" s="67">
        <v>805320</v>
      </c>
      <c r="J583" s="67">
        <v>12</v>
      </c>
      <c r="K583" s="100">
        <v>1</v>
      </c>
      <c r="L583" s="67" t="s">
        <v>51</v>
      </c>
      <c r="M583" s="82" t="s">
        <v>51</v>
      </c>
      <c r="N583" s="77">
        <v>430</v>
      </c>
      <c r="O583" s="68">
        <v>6</v>
      </c>
      <c r="P583" s="68">
        <v>401</v>
      </c>
      <c r="Q583" s="78">
        <v>837</v>
      </c>
      <c r="R583" s="79">
        <v>6614.2480319263368</v>
      </c>
      <c r="S583" s="69">
        <v>48.958325716341484</v>
      </c>
      <c r="T583" s="69">
        <v>0</v>
      </c>
      <c r="U583" s="80">
        <v>6663.2063576426781</v>
      </c>
      <c r="V583" s="79">
        <v>0</v>
      </c>
      <c r="W583" s="69">
        <v>53.347396900351235</v>
      </c>
      <c r="X583" s="69">
        <v>0</v>
      </c>
      <c r="Y583" s="80">
        <v>53.347396900351235</v>
      </c>
      <c r="Z583" s="79">
        <v>0</v>
      </c>
      <c r="AA583" s="69">
        <v>76.884241725425269</v>
      </c>
      <c r="AB583" s="69">
        <v>0</v>
      </c>
      <c r="AC583" s="80">
        <v>76.884241725425269</v>
      </c>
      <c r="AD583" s="79">
        <v>2368.958404950155</v>
      </c>
      <c r="AE583" s="69">
        <v>18.266335346641103</v>
      </c>
      <c r="AF583" s="69">
        <v>0</v>
      </c>
      <c r="AG583" s="80">
        <v>2387.224740296796</v>
      </c>
      <c r="AH583" s="79">
        <v>5245.8521828807152</v>
      </c>
      <c r="AI583" s="69">
        <v>227.25887933997939</v>
      </c>
      <c r="AJ583" s="80">
        <v>5473.1110622206943</v>
      </c>
      <c r="AK583" s="77">
        <v>3640.95</v>
      </c>
      <c r="AL583" s="69">
        <v>0</v>
      </c>
      <c r="AM583" s="68">
        <v>0</v>
      </c>
      <c r="AN583" s="78">
        <v>3640.95</v>
      </c>
      <c r="AO583" s="74">
        <v>18294.723798785944</v>
      </c>
    </row>
    <row r="584" spans="1:41" x14ac:dyDescent="0.25">
      <c r="A584" s="70">
        <v>80</v>
      </c>
      <c r="B584" s="67" t="s">
        <v>237</v>
      </c>
      <c r="C584" s="65">
        <v>612</v>
      </c>
      <c r="D584" s="67" t="s">
        <v>596</v>
      </c>
      <c r="E584" s="65">
        <v>1</v>
      </c>
      <c r="F584" s="67" t="s">
        <v>580</v>
      </c>
      <c r="G584" s="67" t="s">
        <v>582</v>
      </c>
      <c r="H584" s="67" t="s">
        <v>597</v>
      </c>
      <c r="I584" s="67">
        <v>805320</v>
      </c>
      <c r="J584" s="67">
        <v>12</v>
      </c>
      <c r="K584" s="100">
        <v>1</v>
      </c>
      <c r="L584" s="67" t="s">
        <v>51</v>
      </c>
      <c r="M584" s="82" t="s">
        <v>51</v>
      </c>
      <c r="N584" s="77">
        <v>3700</v>
      </c>
      <c r="O584" s="68">
        <v>47</v>
      </c>
      <c r="P584" s="68">
        <v>3450</v>
      </c>
      <c r="Q584" s="78">
        <v>7197</v>
      </c>
      <c r="R584" s="79">
        <v>71291.570071413196</v>
      </c>
      <c r="S584" s="69">
        <v>420.9714100125563</v>
      </c>
      <c r="T584" s="69">
        <v>0</v>
      </c>
      <c r="U584" s="80">
        <v>71712.541481425753</v>
      </c>
      <c r="V584" s="79">
        <v>0</v>
      </c>
      <c r="W584" s="69">
        <v>458.71112961986597</v>
      </c>
      <c r="X584" s="69">
        <v>0</v>
      </c>
      <c r="Y584" s="80">
        <v>458.71112961986597</v>
      </c>
      <c r="Z584" s="79">
        <v>0</v>
      </c>
      <c r="AA584" s="69">
        <v>661.09425053510824</v>
      </c>
      <c r="AB584" s="69">
        <v>0</v>
      </c>
      <c r="AC584" s="80">
        <v>661.09425053510824</v>
      </c>
      <c r="AD584" s="79">
        <v>20369.645926435202</v>
      </c>
      <c r="AE584" s="69">
        <v>157.06429568670967</v>
      </c>
      <c r="AF584" s="69">
        <v>0</v>
      </c>
      <c r="AG584" s="80">
        <v>20526.71022212191</v>
      </c>
      <c r="AH584" s="79">
        <v>45106.807837744927</v>
      </c>
      <c r="AI584" s="69">
        <v>1954.1005431419733</v>
      </c>
      <c r="AJ584" s="80">
        <v>47060.908380886904</v>
      </c>
      <c r="AK584" s="77">
        <v>31306.949999999997</v>
      </c>
      <c r="AL584" s="69">
        <v>0</v>
      </c>
      <c r="AM584" s="68">
        <v>0</v>
      </c>
      <c r="AN584" s="78">
        <v>31306.949999999997</v>
      </c>
      <c r="AO584" s="74">
        <v>171726.91546458955</v>
      </c>
    </row>
    <row r="585" spans="1:41" x14ac:dyDescent="0.25">
      <c r="A585" s="70">
        <v>80</v>
      </c>
      <c r="B585" s="67" t="s">
        <v>237</v>
      </c>
      <c r="C585" s="65">
        <v>612</v>
      </c>
      <c r="D585" s="67" t="s">
        <v>596</v>
      </c>
      <c r="E585" s="65">
        <v>2</v>
      </c>
      <c r="F585" s="67" t="s">
        <v>52</v>
      </c>
      <c r="G585" s="67" t="s">
        <v>582</v>
      </c>
      <c r="H585" s="67" t="s">
        <v>597</v>
      </c>
      <c r="I585" s="67">
        <v>805320</v>
      </c>
      <c r="J585" s="67">
        <v>12</v>
      </c>
      <c r="K585" s="100">
        <v>1</v>
      </c>
      <c r="L585" s="67" t="s">
        <v>51</v>
      </c>
      <c r="M585" s="82" t="s">
        <v>51</v>
      </c>
      <c r="N585" s="77">
        <v>258</v>
      </c>
      <c r="O585" s="68">
        <v>66</v>
      </c>
      <c r="P585" s="68">
        <v>241</v>
      </c>
      <c r="Q585" s="78">
        <v>565</v>
      </c>
      <c r="R585" s="79">
        <v>4464.8149797352216</v>
      </c>
      <c r="S585" s="69">
        <v>33.048332174113426</v>
      </c>
      <c r="T585" s="69">
        <v>0</v>
      </c>
      <c r="U585" s="80">
        <v>4497.8633119093347</v>
      </c>
      <c r="V585" s="79">
        <v>0</v>
      </c>
      <c r="W585" s="69">
        <v>36.011086318636139</v>
      </c>
      <c r="X585" s="69">
        <v>0</v>
      </c>
      <c r="Y585" s="80">
        <v>36.011086318636139</v>
      </c>
      <c r="Z585" s="79">
        <v>0</v>
      </c>
      <c r="AA585" s="69">
        <v>51.899159587652662</v>
      </c>
      <c r="AB585" s="69">
        <v>0</v>
      </c>
      <c r="AC585" s="80">
        <v>51.899159587652662</v>
      </c>
      <c r="AD585" s="79">
        <v>1599.117680760857</v>
      </c>
      <c r="AE585" s="69">
        <v>12.330321948449489</v>
      </c>
      <c r="AF585" s="69">
        <v>0</v>
      </c>
      <c r="AG585" s="80">
        <v>1611.4480027093064</v>
      </c>
      <c r="AH585" s="79">
        <v>3541.1069095909243</v>
      </c>
      <c r="AI585" s="69">
        <v>153.40653145410792</v>
      </c>
      <c r="AJ585" s="80">
        <v>3694.5134410450323</v>
      </c>
      <c r="AK585" s="77">
        <v>2457.75</v>
      </c>
      <c r="AL585" s="69">
        <v>0</v>
      </c>
      <c r="AM585" s="68">
        <v>0</v>
      </c>
      <c r="AN585" s="78">
        <v>2457.75</v>
      </c>
      <c r="AO585" s="74">
        <v>12349.485001569963</v>
      </c>
    </row>
    <row r="586" spans="1:41" x14ac:dyDescent="0.25">
      <c r="A586" s="70">
        <v>80</v>
      </c>
      <c r="B586" s="67" t="s">
        <v>237</v>
      </c>
      <c r="C586" s="65">
        <v>612</v>
      </c>
      <c r="D586" s="67" t="s">
        <v>596</v>
      </c>
      <c r="E586" s="65" t="s">
        <v>65</v>
      </c>
      <c r="F586" s="67" t="s">
        <v>52</v>
      </c>
      <c r="G586" s="67" t="s">
        <v>582</v>
      </c>
      <c r="H586" s="67" t="s">
        <v>597</v>
      </c>
      <c r="I586" s="67">
        <v>805320</v>
      </c>
      <c r="J586" s="67">
        <v>12</v>
      </c>
      <c r="K586" s="100">
        <v>1</v>
      </c>
      <c r="L586" s="67" t="s">
        <v>51</v>
      </c>
      <c r="M586" s="82" t="s">
        <v>51</v>
      </c>
      <c r="N586" s="77">
        <v>66</v>
      </c>
      <c r="O586" s="68">
        <v>0</v>
      </c>
      <c r="P586" s="68">
        <v>62</v>
      </c>
      <c r="Q586" s="78">
        <v>128</v>
      </c>
      <c r="R586" s="79">
        <v>1011.4979069134661</v>
      </c>
      <c r="S586" s="69">
        <v>7.4870557845779082</v>
      </c>
      <c r="T586" s="69">
        <v>0</v>
      </c>
      <c r="U586" s="80">
        <v>1018.984962698044</v>
      </c>
      <c r="V586" s="79">
        <v>0</v>
      </c>
      <c r="W586" s="69">
        <v>8.158263803160045</v>
      </c>
      <c r="X586" s="69">
        <v>0</v>
      </c>
      <c r="Y586" s="80">
        <v>8.158263803160045</v>
      </c>
      <c r="Z586" s="79">
        <v>0</v>
      </c>
      <c r="AA586" s="69">
        <v>11.757685711892991</v>
      </c>
      <c r="AB586" s="69">
        <v>0</v>
      </c>
      <c r="AC586" s="80">
        <v>11.757685711892991</v>
      </c>
      <c r="AD586" s="79">
        <v>362.27798785378712</v>
      </c>
      <c r="AE586" s="69">
        <v>2.7934180697372293</v>
      </c>
      <c r="AF586" s="69">
        <v>0</v>
      </c>
      <c r="AG586" s="80">
        <v>365.07140592352437</v>
      </c>
      <c r="AH586" s="79">
        <v>802.23306978343078</v>
      </c>
      <c r="AI586" s="69">
        <v>34.754046063939498</v>
      </c>
      <c r="AJ586" s="80">
        <v>836.98711584737032</v>
      </c>
      <c r="AK586" s="77">
        <v>556.79999999999995</v>
      </c>
      <c r="AL586" s="69">
        <v>0</v>
      </c>
      <c r="AM586" s="68">
        <v>0</v>
      </c>
      <c r="AN586" s="78">
        <v>556.79999999999995</v>
      </c>
      <c r="AO586" s="74">
        <v>2797.7594339839916</v>
      </c>
    </row>
    <row r="587" spans="1:41" x14ac:dyDescent="0.25">
      <c r="A587" s="70">
        <v>80</v>
      </c>
      <c r="B587" s="67" t="s">
        <v>237</v>
      </c>
      <c r="C587" s="65">
        <v>614</v>
      </c>
      <c r="D587" s="67" t="s">
        <v>598</v>
      </c>
      <c r="E587" s="65">
        <v>1</v>
      </c>
      <c r="F587" s="67" t="s">
        <v>52</v>
      </c>
      <c r="G587" s="67" t="s">
        <v>582</v>
      </c>
      <c r="H587" s="67" t="s">
        <v>599</v>
      </c>
      <c r="I587" s="67">
        <v>805350</v>
      </c>
      <c r="J587" s="67">
        <v>12</v>
      </c>
      <c r="K587" s="100">
        <v>1</v>
      </c>
      <c r="L587" s="67" t="s">
        <v>51</v>
      </c>
      <c r="M587" s="82" t="s">
        <v>51</v>
      </c>
      <c r="N587" s="77">
        <v>1059</v>
      </c>
      <c r="O587" s="68">
        <v>32</v>
      </c>
      <c r="P587" s="68">
        <v>213</v>
      </c>
      <c r="Q587" s="78">
        <v>1304</v>
      </c>
      <c r="R587" s="79">
        <v>10304.634926680936</v>
      </c>
      <c r="S587" s="69">
        <v>76.274380805387437</v>
      </c>
      <c r="T587" s="69">
        <v>0</v>
      </c>
      <c r="U587" s="80">
        <v>10380.909307486323</v>
      </c>
      <c r="V587" s="79">
        <v>0</v>
      </c>
      <c r="W587" s="69">
        <v>83.112312494692958</v>
      </c>
      <c r="X587" s="69">
        <v>0</v>
      </c>
      <c r="Y587" s="80">
        <v>83.112312494692958</v>
      </c>
      <c r="Z587" s="79">
        <v>0</v>
      </c>
      <c r="AA587" s="69">
        <v>119.78142318990984</v>
      </c>
      <c r="AB587" s="69">
        <v>0</v>
      </c>
      <c r="AC587" s="80">
        <v>119.78142318990984</v>
      </c>
      <c r="AD587" s="79">
        <v>3164.8759203708755</v>
      </c>
      <c r="AE587" s="69">
        <v>28.457946585448024</v>
      </c>
      <c r="AF587" s="69">
        <v>0</v>
      </c>
      <c r="AG587" s="80">
        <v>3193.3338669563236</v>
      </c>
      <c r="AH587" s="79">
        <v>0</v>
      </c>
      <c r="AI587" s="69">
        <v>413.24389419143711</v>
      </c>
      <c r="AJ587" s="80">
        <v>413.24389419143711</v>
      </c>
      <c r="AK587" s="77">
        <v>5672.4</v>
      </c>
      <c r="AL587" s="69">
        <v>0</v>
      </c>
      <c r="AM587" s="68">
        <v>0</v>
      </c>
      <c r="AN587" s="78">
        <v>5672.4</v>
      </c>
      <c r="AO587" s="74">
        <v>19862.780804318685</v>
      </c>
    </row>
    <row r="588" spans="1:41" x14ac:dyDescent="0.25">
      <c r="A588" s="70">
        <v>80</v>
      </c>
      <c r="B588" s="67" t="s">
        <v>237</v>
      </c>
      <c r="C588" s="65">
        <v>614</v>
      </c>
      <c r="D588" s="67" t="s">
        <v>598</v>
      </c>
      <c r="E588" s="65">
        <v>1</v>
      </c>
      <c r="F588" s="67" t="s">
        <v>580</v>
      </c>
      <c r="G588" s="67" t="s">
        <v>582</v>
      </c>
      <c r="H588" s="67" t="s">
        <v>599</v>
      </c>
      <c r="I588" s="67">
        <v>805350</v>
      </c>
      <c r="J588" s="67">
        <v>12</v>
      </c>
      <c r="K588" s="100">
        <v>1</v>
      </c>
      <c r="L588" s="67" t="s">
        <v>51</v>
      </c>
      <c r="M588" s="82" t="s">
        <v>51</v>
      </c>
      <c r="N588" s="77">
        <v>5087</v>
      </c>
      <c r="O588" s="68">
        <v>123</v>
      </c>
      <c r="P588" s="68">
        <v>820</v>
      </c>
      <c r="Q588" s="78">
        <v>6030</v>
      </c>
      <c r="R588" s="79">
        <v>59731.57809234703</v>
      </c>
      <c r="S588" s="69">
        <v>352.71051860159992</v>
      </c>
      <c r="T588" s="69">
        <v>0</v>
      </c>
      <c r="U588" s="80">
        <v>60084.288610948628</v>
      </c>
      <c r="V588" s="79">
        <v>0</v>
      </c>
      <c r="W588" s="69">
        <v>384.33070885199277</v>
      </c>
      <c r="X588" s="69">
        <v>0</v>
      </c>
      <c r="Y588" s="80">
        <v>384.33070885199277</v>
      </c>
      <c r="Z588" s="79">
        <v>0</v>
      </c>
      <c r="AA588" s="69">
        <v>553.89722533370889</v>
      </c>
      <c r="AB588" s="69">
        <v>0</v>
      </c>
      <c r="AC588" s="80">
        <v>553.89722533370889</v>
      </c>
      <c r="AD588" s="79">
        <v>14635.124079629124</v>
      </c>
      <c r="AE588" s="69">
        <v>131.59617937902729</v>
      </c>
      <c r="AF588" s="69">
        <v>0</v>
      </c>
      <c r="AG588" s="80">
        <v>14766.720259008151</v>
      </c>
      <c r="AH588" s="79">
        <v>0</v>
      </c>
      <c r="AI588" s="69">
        <v>1910.9361058085626</v>
      </c>
      <c r="AJ588" s="80">
        <v>1910.9361058085626</v>
      </c>
      <c r="AK588" s="77">
        <v>26230.499999999996</v>
      </c>
      <c r="AL588" s="69">
        <v>0</v>
      </c>
      <c r="AM588" s="68">
        <v>0</v>
      </c>
      <c r="AN588" s="78">
        <v>26230.499999999996</v>
      </c>
      <c r="AO588" s="74">
        <v>103930.67290995104</v>
      </c>
    </row>
    <row r="589" spans="1:41" x14ac:dyDescent="0.25">
      <c r="A589" s="70">
        <v>80</v>
      </c>
      <c r="B589" s="67" t="s">
        <v>237</v>
      </c>
      <c r="C589" s="65">
        <v>615</v>
      </c>
      <c r="D589" s="67" t="s">
        <v>600</v>
      </c>
      <c r="E589" s="65">
        <v>1</v>
      </c>
      <c r="F589" s="67" t="s">
        <v>52</v>
      </c>
      <c r="G589" s="67" t="s">
        <v>582</v>
      </c>
      <c r="H589" s="67" t="s">
        <v>601</v>
      </c>
      <c r="I589" s="67">
        <v>805360</v>
      </c>
      <c r="J589" s="67">
        <v>12</v>
      </c>
      <c r="K589" s="100">
        <v>1</v>
      </c>
      <c r="L589" s="67" t="s">
        <v>51</v>
      </c>
      <c r="M589" s="82" t="s">
        <v>51</v>
      </c>
      <c r="N589" s="77">
        <v>658</v>
      </c>
      <c r="O589" s="68">
        <v>30</v>
      </c>
      <c r="P589" s="68">
        <v>266</v>
      </c>
      <c r="Q589" s="78">
        <v>954</v>
      </c>
      <c r="R589" s="79">
        <v>7538.8203374644272</v>
      </c>
      <c r="S589" s="69">
        <v>55.801962644432223</v>
      </c>
      <c r="T589" s="69">
        <v>0</v>
      </c>
      <c r="U589" s="80">
        <v>7594.6223001088592</v>
      </c>
      <c r="V589" s="79">
        <v>0</v>
      </c>
      <c r="W589" s="69">
        <v>60.804559907927207</v>
      </c>
      <c r="X589" s="69">
        <v>0</v>
      </c>
      <c r="Y589" s="80">
        <v>60.804559907927207</v>
      </c>
      <c r="Z589" s="79">
        <v>0</v>
      </c>
      <c r="AA589" s="69">
        <v>87.631501321452447</v>
      </c>
      <c r="AB589" s="69">
        <v>0</v>
      </c>
      <c r="AC589" s="80">
        <v>87.631501321452447</v>
      </c>
      <c r="AD589" s="79">
        <v>2947.7049473120201</v>
      </c>
      <c r="AE589" s="69">
        <v>20.819694051010288</v>
      </c>
      <c r="AF589" s="69">
        <v>0</v>
      </c>
      <c r="AG589" s="80">
        <v>2968.5246413630302</v>
      </c>
      <c r="AH589" s="79">
        <v>0</v>
      </c>
      <c r="AI589" s="69">
        <v>255.04122521878907</v>
      </c>
      <c r="AJ589" s="80">
        <v>255.04122521878907</v>
      </c>
      <c r="AK589" s="77">
        <v>4149.8999999999996</v>
      </c>
      <c r="AL589" s="69">
        <v>0</v>
      </c>
      <c r="AM589" s="68">
        <v>0</v>
      </c>
      <c r="AN589" s="78">
        <v>4149.8999999999996</v>
      </c>
      <c r="AO589" s="74">
        <v>15116.524227920057</v>
      </c>
    </row>
    <row r="590" spans="1:41" x14ac:dyDescent="0.25">
      <c r="A590" s="70">
        <v>80</v>
      </c>
      <c r="B590" s="67" t="s">
        <v>237</v>
      </c>
      <c r="C590" s="65">
        <v>615</v>
      </c>
      <c r="D590" s="67" t="s">
        <v>600</v>
      </c>
      <c r="E590" s="65">
        <v>1</v>
      </c>
      <c r="F590" s="67" t="s">
        <v>580</v>
      </c>
      <c r="G590" s="67" t="s">
        <v>582</v>
      </c>
      <c r="H590" s="67" t="s">
        <v>601</v>
      </c>
      <c r="I590" s="67">
        <v>805360</v>
      </c>
      <c r="J590" s="67">
        <v>12</v>
      </c>
      <c r="K590" s="100">
        <v>1</v>
      </c>
      <c r="L590" s="67" t="s">
        <v>51</v>
      </c>
      <c r="M590" s="82" t="s">
        <v>51</v>
      </c>
      <c r="N590" s="77">
        <v>3205</v>
      </c>
      <c r="O590" s="68">
        <v>147</v>
      </c>
      <c r="P590" s="68">
        <v>1293</v>
      </c>
      <c r="Q590" s="78">
        <v>4645</v>
      </c>
      <c r="R590" s="79">
        <v>46012.136026360196</v>
      </c>
      <c r="S590" s="69">
        <v>271.69823530753428</v>
      </c>
      <c r="T590" s="69">
        <v>0</v>
      </c>
      <c r="U590" s="80">
        <v>46283.834261667733</v>
      </c>
      <c r="V590" s="79">
        <v>0</v>
      </c>
      <c r="W590" s="69">
        <v>296.0557450443626</v>
      </c>
      <c r="X590" s="69">
        <v>0</v>
      </c>
      <c r="Y590" s="80">
        <v>296.0557450443626</v>
      </c>
      <c r="Z590" s="79">
        <v>0</v>
      </c>
      <c r="AA590" s="69">
        <v>426.67539165424176</v>
      </c>
      <c r="AB590" s="69">
        <v>0</v>
      </c>
      <c r="AC590" s="80">
        <v>426.67539165424176</v>
      </c>
      <c r="AD590" s="79">
        <v>14352.295052687979</v>
      </c>
      <c r="AE590" s="69">
        <v>101.37052292132367</v>
      </c>
      <c r="AF590" s="69">
        <v>0</v>
      </c>
      <c r="AG590" s="80">
        <v>14453.665575609302</v>
      </c>
      <c r="AH590" s="79">
        <v>0</v>
      </c>
      <c r="AI590" s="69">
        <v>1241.7887747812108</v>
      </c>
      <c r="AJ590" s="80">
        <v>1241.7887747812108</v>
      </c>
      <c r="AK590" s="77">
        <v>20205.75</v>
      </c>
      <c r="AL590" s="69">
        <v>0</v>
      </c>
      <c r="AM590" s="68">
        <v>0</v>
      </c>
      <c r="AN590" s="78">
        <v>20205.75</v>
      </c>
      <c r="AO590" s="74">
        <v>82907.769748756851</v>
      </c>
    </row>
    <row r="591" spans="1:41" x14ac:dyDescent="0.25">
      <c r="A591" s="70">
        <v>80</v>
      </c>
      <c r="B591" s="67" t="s">
        <v>237</v>
      </c>
      <c r="C591" s="65">
        <v>617</v>
      </c>
      <c r="D591" s="67" t="s">
        <v>602</v>
      </c>
      <c r="E591" s="65">
        <v>1</v>
      </c>
      <c r="F591" s="67" t="s">
        <v>52</v>
      </c>
      <c r="G591" s="67" t="s">
        <v>253</v>
      </c>
      <c r="H591" s="67" t="s">
        <v>254</v>
      </c>
      <c r="I591" s="67">
        <v>803420</v>
      </c>
      <c r="J591" s="67">
        <v>12</v>
      </c>
      <c r="K591" s="100">
        <v>2</v>
      </c>
      <c r="L591" s="67" t="s">
        <v>51</v>
      </c>
      <c r="M591" s="82" t="s">
        <v>51</v>
      </c>
      <c r="N591" s="77">
        <v>2131</v>
      </c>
      <c r="O591" s="68">
        <v>39</v>
      </c>
      <c r="P591" s="68">
        <v>112</v>
      </c>
      <c r="Q591" s="78">
        <v>2282</v>
      </c>
      <c r="R591" s="79">
        <v>18033.111121691636</v>
      </c>
      <c r="S591" s="69">
        <v>133.48016640942802</v>
      </c>
      <c r="T591" s="69">
        <v>0</v>
      </c>
      <c r="U591" s="80">
        <v>18166.591288101063</v>
      </c>
      <c r="V591" s="79">
        <v>0</v>
      </c>
      <c r="W591" s="69">
        <v>145.44654686571269</v>
      </c>
      <c r="X591" s="69">
        <v>0</v>
      </c>
      <c r="Y591" s="80">
        <v>145.44654686571269</v>
      </c>
      <c r="Z591" s="79">
        <v>0</v>
      </c>
      <c r="AA591" s="69">
        <v>209.61749058234224</v>
      </c>
      <c r="AB591" s="69">
        <v>0</v>
      </c>
      <c r="AC591" s="80">
        <v>209.61749058234224</v>
      </c>
      <c r="AD591" s="79">
        <v>0</v>
      </c>
      <c r="AE591" s="69">
        <v>49.801406524534045</v>
      </c>
      <c r="AF591" s="69">
        <v>0</v>
      </c>
      <c r="AG591" s="80">
        <v>49.801406524534045</v>
      </c>
      <c r="AH591" s="79">
        <v>0</v>
      </c>
      <c r="AI591" s="69">
        <v>0</v>
      </c>
      <c r="AJ591" s="80">
        <v>0</v>
      </c>
      <c r="AK591" s="77">
        <v>9926.6999999999989</v>
      </c>
      <c r="AL591" s="69">
        <v>0</v>
      </c>
      <c r="AM591" s="68">
        <v>0</v>
      </c>
      <c r="AN591" s="78">
        <v>9926.6999999999989</v>
      </c>
      <c r="AO591" s="74">
        <v>28498.15673207365</v>
      </c>
    </row>
    <row r="592" spans="1:41" x14ac:dyDescent="0.25">
      <c r="A592" s="70">
        <v>80</v>
      </c>
      <c r="B592" s="67" t="s">
        <v>237</v>
      </c>
      <c r="C592" s="65">
        <v>617</v>
      </c>
      <c r="D592" s="67" t="s">
        <v>602</v>
      </c>
      <c r="E592" s="65">
        <v>1</v>
      </c>
      <c r="F592" s="67" t="s">
        <v>580</v>
      </c>
      <c r="G592" s="67" t="s">
        <v>253</v>
      </c>
      <c r="H592" s="67" t="s">
        <v>254</v>
      </c>
      <c r="I592" s="67">
        <v>803420</v>
      </c>
      <c r="J592" s="67">
        <v>12</v>
      </c>
      <c r="K592" s="100">
        <v>2</v>
      </c>
      <c r="L592" s="67" t="s">
        <v>51</v>
      </c>
      <c r="M592" s="82" t="s">
        <v>51</v>
      </c>
      <c r="N592" s="77">
        <v>2953</v>
      </c>
      <c r="O592" s="68">
        <v>55</v>
      </c>
      <c r="P592" s="68">
        <v>155</v>
      </c>
      <c r="Q592" s="78">
        <v>3163</v>
      </c>
      <c r="R592" s="79">
        <v>31331.837729037092</v>
      </c>
      <c r="S592" s="69">
        <v>185.01216755171816</v>
      </c>
      <c r="T592" s="69">
        <v>0</v>
      </c>
      <c r="U592" s="80">
        <v>31516.84989658881</v>
      </c>
      <c r="V592" s="79">
        <v>0</v>
      </c>
      <c r="W592" s="69">
        <v>201.59834694840018</v>
      </c>
      <c r="X592" s="69">
        <v>0</v>
      </c>
      <c r="Y592" s="80">
        <v>201.59834694840018</v>
      </c>
      <c r="Z592" s="79">
        <v>0</v>
      </c>
      <c r="AA592" s="69">
        <v>290.54343677123069</v>
      </c>
      <c r="AB592" s="69">
        <v>0</v>
      </c>
      <c r="AC592" s="80">
        <v>290.54343677123069</v>
      </c>
      <c r="AD592" s="79">
        <v>0</v>
      </c>
      <c r="AE592" s="69">
        <v>69.02797933264732</v>
      </c>
      <c r="AF592" s="69">
        <v>0</v>
      </c>
      <c r="AG592" s="80">
        <v>69.02797933264732</v>
      </c>
      <c r="AH592" s="79">
        <v>0</v>
      </c>
      <c r="AI592" s="69">
        <v>0</v>
      </c>
      <c r="AJ592" s="80">
        <v>0</v>
      </c>
      <c r="AK592" s="77">
        <v>13759.05</v>
      </c>
      <c r="AL592" s="69">
        <v>0</v>
      </c>
      <c r="AM592" s="68">
        <v>0</v>
      </c>
      <c r="AN592" s="78">
        <v>13759.05</v>
      </c>
      <c r="AO592" s="74">
        <v>45837.069659641085</v>
      </c>
    </row>
    <row r="593" spans="1:41" x14ac:dyDescent="0.25">
      <c r="A593" s="70">
        <v>80</v>
      </c>
      <c r="B593" s="67" t="s">
        <v>237</v>
      </c>
      <c r="C593" s="65">
        <v>617</v>
      </c>
      <c r="D593" s="67" t="s">
        <v>602</v>
      </c>
      <c r="E593" s="65" t="s">
        <v>92</v>
      </c>
      <c r="F593" s="67" t="s">
        <v>64</v>
      </c>
      <c r="G593" s="67" t="s">
        <v>253</v>
      </c>
      <c r="H593" s="67" t="s">
        <v>254</v>
      </c>
      <c r="I593" s="67">
        <v>803420</v>
      </c>
      <c r="J593" s="67">
        <v>12</v>
      </c>
      <c r="K593" s="100">
        <v>2</v>
      </c>
      <c r="L593" s="67" t="s">
        <v>51</v>
      </c>
      <c r="M593" s="82" t="s">
        <v>51</v>
      </c>
      <c r="N593" s="77">
        <v>2934</v>
      </c>
      <c r="O593" s="68">
        <v>0</v>
      </c>
      <c r="P593" s="68">
        <v>154</v>
      </c>
      <c r="Q593" s="78">
        <v>3088</v>
      </c>
      <c r="R593" s="79">
        <v>16325.540601459859</v>
      </c>
      <c r="S593" s="69">
        <v>180.62522080294204</v>
      </c>
      <c r="T593" s="69">
        <v>0</v>
      </c>
      <c r="U593" s="80">
        <v>16506.165822262803</v>
      </c>
      <c r="V593" s="79">
        <v>0</v>
      </c>
      <c r="W593" s="69">
        <v>196.8181142512361</v>
      </c>
      <c r="X593" s="69">
        <v>0</v>
      </c>
      <c r="Y593" s="80">
        <v>196.8181142512361</v>
      </c>
      <c r="Z593" s="79">
        <v>0</v>
      </c>
      <c r="AA593" s="69">
        <v>283.65416779941842</v>
      </c>
      <c r="AB593" s="69">
        <v>0</v>
      </c>
      <c r="AC593" s="80">
        <v>283.65416779941842</v>
      </c>
      <c r="AD593" s="79">
        <v>0</v>
      </c>
      <c r="AE593" s="69">
        <v>67.391210932410658</v>
      </c>
      <c r="AF593" s="69">
        <v>0</v>
      </c>
      <c r="AG593" s="80">
        <v>67.391210932410658</v>
      </c>
      <c r="AH593" s="79">
        <v>0</v>
      </c>
      <c r="AI593" s="69">
        <v>0</v>
      </c>
      <c r="AJ593" s="80">
        <v>0</v>
      </c>
      <c r="AK593" s="77">
        <v>13432.8</v>
      </c>
      <c r="AL593" s="69">
        <v>0</v>
      </c>
      <c r="AM593" s="68">
        <v>0</v>
      </c>
      <c r="AN593" s="78">
        <v>13432.8</v>
      </c>
      <c r="AO593" s="74">
        <v>30486.829315245868</v>
      </c>
    </row>
    <row r="594" spans="1:41" x14ac:dyDescent="0.25">
      <c r="A594" s="70">
        <v>80</v>
      </c>
      <c r="B594" s="67" t="s">
        <v>237</v>
      </c>
      <c r="C594" s="65">
        <v>617</v>
      </c>
      <c r="D594" s="67" t="s">
        <v>602</v>
      </c>
      <c r="E594" s="65" t="s">
        <v>93</v>
      </c>
      <c r="F594" s="67" t="s">
        <v>52</v>
      </c>
      <c r="G594" s="67" t="s">
        <v>253</v>
      </c>
      <c r="H594" s="67" t="s">
        <v>254</v>
      </c>
      <c r="I594" s="67">
        <v>803420</v>
      </c>
      <c r="J594" s="67">
        <v>12</v>
      </c>
      <c r="K594" s="100">
        <v>2</v>
      </c>
      <c r="L594" s="67" t="s">
        <v>51</v>
      </c>
      <c r="M594" s="82" t="s">
        <v>51</v>
      </c>
      <c r="N594" s="77">
        <v>1657</v>
      </c>
      <c r="O594" s="68">
        <v>22</v>
      </c>
      <c r="P594" s="68">
        <v>87</v>
      </c>
      <c r="Q594" s="78">
        <v>1766</v>
      </c>
      <c r="R594" s="79">
        <v>13955.510184446726</v>
      </c>
      <c r="S594" s="69">
        <v>103.29797277784833</v>
      </c>
      <c r="T594" s="69">
        <v>0</v>
      </c>
      <c r="U594" s="80">
        <v>14058.808157224574</v>
      </c>
      <c r="V594" s="79">
        <v>0</v>
      </c>
      <c r="W594" s="69">
        <v>112.55854590922375</v>
      </c>
      <c r="X594" s="69">
        <v>0</v>
      </c>
      <c r="Y594" s="80">
        <v>112.55854590922375</v>
      </c>
      <c r="Z594" s="79">
        <v>0</v>
      </c>
      <c r="AA594" s="69">
        <v>162.2193200562736</v>
      </c>
      <c r="AB594" s="69">
        <v>0</v>
      </c>
      <c r="AC594" s="80">
        <v>162.2193200562736</v>
      </c>
      <c r="AD594" s="79">
        <v>0</v>
      </c>
      <c r="AE594" s="69">
        <v>38.540439930905833</v>
      </c>
      <c r="AF594" s="69">
        <v>0</v>
      </c>
      <c r="AG594" s="80">
        <v>38.540439930905833</v>
      </c>
      <c r="AH594" s="79">
        <v>0</v>
      </c>
      <c r="AI594" s="69">
        <v>0</v>
      </c>
      <c r="AJ594" s="80">
        <v>0</v>
      </c>
      <c r="AK594" s="77">
        <v>7682.0999999999995</v>
      </c>
      <c r="AL594" s="69">
        <v>0</v>
      </c>
      <c r="AM594" s="68">
        <v>0</v>
      </c>
      <c r="AN594" s="78">
        <v>7682.0999999999995</v>
      </c>
      <c r="AO594" s="74">
        <v>22054.226463120976</v>
      </c>
    </row>
    <row r="595" spans="1:41" x14ac:dyDescent="0.25">
      <c r="A595" s="70">
        <v>80</v>
      </c>
      <c r="B595" s="67" t="s">
        <v>237</v>
      </c>
      <c r="C595" s="65">
        <v>617</v>
      </c>
      <c r="D595" s="67" t="s">
        <v>602</v>
      </c>
      <c r="E595" s="65" t="s">
        <v>93</v>
      </c>
      <c r="F595" s="67" t="s">
        <v>64</v>
      </c>
      <c r="G595" s="67" t="s">
        <v>253</v>
      </c>
      <c r="H595" s="67" t="s">
        <v>254</v>
      </c>
      <c r="I595" s="67">
        <v>803420</v>
      </c>
      <c r="J595" s="67">
        <v>12</v>
      </c>
      <c r="K595" s="100">
        <v>2</v>
      </c>
      <c r="L595" s="67" t="s">
        <v>51</v>
      </c>
      <c r="M595" s="82" t="s">
        <v>51</v>
      </c>
      <c r="N595" s="77">
        <v>2944</v>
      </c>
      <c r="O595" s="68">
        <v>38</v>
      </c>
      <c r="P595" s="68">
        <v>155</v>
      </c>
      <c r="Q595" s="78">
        <v>3137</v>
      </c>
      <c r="R595" s="79">
        <v>16584.592249604786</v>
      </c>
      <c r="S595" s="69">
        <v>183.49135934547576</v>
      </c>
      <c r="T595" s="69">
        <v>0</v>
      </c>
      <c r="U595" s="80">
        <v>16768.083608950263</v>
      </c>
      <c r="V595" s="79">
        <v>0</v>
      </c>
      <c r="W595" s="69">
        <v>199.94119961338328</v>
      </c>
      <c r="X595" s="69">
        <v>0</v>
      </c>
      <c r="Y595" s="80">
        <v>199.94119961338328</v>
      </c>
      <c r="Z595" s="79">
        <v>0</v>
      </c>
      <c r="AA595" s="69">
        <v>288.15515686100241</v>
      </c>
      <c r="AB595" s="69">
        <v>0</v>
      </c>
      <c r="AC595" s="80">
        <v>288.15515686100241</v>
      </c>
      <c r="AD595" s="79">
        <v>0</v>
      </c>
      <c r="AE595" s="69">
        <v>68.460566287231941</v>
      </c>
      <c r="AF595" s="69">
        <v>0</v>
      </c>
      <c r="AG595" s="80">
        <v>68.460566287231941</v>
      </c>
      <c r="AH595" s="79">
        <v>0</v>
      </c>
      <c r="AI595" s="69">
        <v>0</v>
      </c>
      <c r="AJ595" s="80">
        <v>0</v>
      </c>
      <c r="AK595" s="77">
        <v>13645.949999999999</v>
      </c>
      <c r="AL595" s="69">
        <v>0</v>
      </c>
      <c r="AM595" s="68">
        <v>0</v>
      </c>
      <c r="AN595" s="78">
        <v>13645.949999999999</v>
      </c>
      <c r="AO595" s="74">
        <v>30970.590531711881</v>
      </c>
    </row>
    <row r="596" spans="1:41" x14ac:dyDescent="0.25">
      <c r="A596" s="70">
        <v>80</v>
      </c>
      <c r="B596" s="67" t="s">
        <v>237</v>
      </c>
      <c r="C596" s="65">
        <v>618</v>
      </c>
      <c r="D596" s="67" t="s">
        <v>603</v>
      </c>
      <c r="E596" s="65">
        <v>1</v>
      </c>
      <c r="F596" s="67" t="s">
        <v>52</v>
      </c>
      <c r="G596" s="67" t="s">
        <v>582</v>
      </c>
      <c r="H596" s="67" t="s">
        <v>604</v>
      </c>
      <c r="I596" s="67">
        <v>805380</v>
      </c>
      <c r="J596" s="67">
        <v>12</v>
      </c>
      <c r="K596" s="100">
        <v>1</v>
      </c>
      <c r="L596" s="67" t="s">
        <v>51</v>
      </c>
      <c r="M596" s="82" t="s">
        <v>51</v>
      </c>
      <c r="N596" s="77">
        <v>1184</v>
      </c>
      <c r="O596" s="68">
        <v>50</v>
      </c>
      <c r="P596" s="68">
        <v>185</v>
      </c>
      <c r="Q596" s="78">
        <v>1419</v>
      </c>
      <c r="R596" s="79">
        <v>11213.402577423503</v>
      </c>
      <c r="S596" s="69">
        <v>83.001032486844153</v>
      </c>
      <c r="T596" s="69">
        <v>0</v>
      </c>
      <c r="U596" s="80">
        <v>11296.403609910347</v>
      </c>
      <c r="V596" s="79">
        <v>0</v>
      </c>
      <c r="W596" s="69">
        <v>90.442002630344561</v>
      </c>
      <c r="X596" s="69">
        <v>0</v>
      </c>
      <c r="Y596" s="80">
        <v>90.442002630344561</v>
      </c>
      <c r="Z596" s="79">
        <v>0</v>
      </c>
      <c r="AA596" s="69">
        <v>130.34496894668871</v>
      </c>
      <c r="AB596" s="69">
        <v>0</v>
      </c>
      <c r="AC596" s="80">
        <v>130.34496894668871</v>
      </c>
      <c r="AD596" s="79">
        <v>4212.0579463144441</v>
      </c>
      <c r="AE596" s="69">
        <v>30.967658132477563</v>
      </c>
      <c r="AF596" s="69">
        <v>0</v>
      </c>
      <c r="AG596" s="80">
        <v>4243.0256044469215</v>
      </c>
      <c r="AH596" s="79">
        <v>0</v>
      </c>
      <c r="AI596" s="69">
        <v>433.17690668939076</v>
      </c>
      <c r="AJ596" s="80">
        <v>433.17690668939076</v>
      </c>
      <c r="AK596" s="77">
        <v>6172.65</v>
      </c>
      <c r="AL596" s="69">
        <v>0</v>
      </c>
      <c r="AM596" s="68">
        <v>0</v>
      </c>
      <c r="AN596" s="78">
        <v>6172.65</v>
      </c>
      <c r="AO596" s="74">
        <v>22366.043092623691</v>
      </c>
    </row>
    <row r="597" spans="1:41" x14ac:dyDescent="0.25">
      <c r="A597" s="70">
        <v>80</v>
      </c>
      <c r="B597" s="67" t="s">
        <v>237</v>
      </c>
      <c r="C597" s="65">
        <v>618</v>
      </c>
      <c r="D597" s="67" t="s">
        <v>603</v>
      </c>
      <c r="E597" s="65">
        <v>1</v>
      </c>
      <c r="F597" s="67" t="s">
        <v>580</v>
      </c>
      <c r="G597" s="67" t="s">
        <v>582</v>
      </c>
      <c r="H597" s="67" t="s">
        <v>604</v>
      </c>
      <c r="I597" s="67">
        <v>805380</v>
      </c>
      <c r="J597" s="67">
        <v>12</v>
      </c>
      <c r="K597" s="100">
        <v>1</v>
      </c>
      <c r="L597" s="67" t="s">
        <v>51</v>
      </c>
      <c r="M597" s="82" t="s">
        <v>51</v>
      </c>
      <c r="N597" s="77">
        <v>4692</v>
      </c>
      <c r="O597" s="68">
        <v>198</v>
      </c>
      <c r="P597" s="68">
        <v>732</v>
      </c>
      <c r="Q597" s="78">
        <v>5622</v>
      </c>
      <c r="R597" s="79">
        <v>55690.038480128525</v>
      </c>
      <c r="S597" s="69">
        <v>328.84552828825781</v>
      </c>
      <c r="T597" s="69">
        <v>0</v>
      </c>
      <c r="U597" s="80">
        <v>56018.884008416782</v>
      </c>
      <c r="V597" s="79">
        <v>0</v>
      </c>
      <c r="W597" s="69">
        <v>358.3262429794201</v>
      </c>
      <c r="X597" s="69">
        <v>0</v>
      </c>
      <c r="Y597" s="80">
        <v>358.3262429794201</v>
      </c>
      <c r="Z597" s="79">
        <v>0</v>
      </c>
      <c r="AA597" s="69">
        <v>516.41960212704998</v>
      </c>
      <c r="AB597" s="69">
        <v>0</v>
      </c>
      <c r="AC597" s="80">
        <v>516.41960212704998</v>
      </c>
      <c r="AD597" s="79">
        <v>16687.942053685558</v>
      </c>
      <c r="AE597" s="69">
        <v>122.69215928173986</v>
      </c>
      <c r="AF597" s="69">
        <v>0</v>
      </c>
      <c r="AG597" s="80">
        <v>16810.634212967299</v>
      </c>
      <c r="AH597" s="79">
        <v>0</v>
      </c>
      <c r="AI597" s="69">
        <v>1716.2230933106096</v>
      </c>
      <c r="AJ597" s="80">
        <v>1716.2230933106096</v>
      </c>
      <c r="AK597" s="77">
        <v>24455.699999999997</v>
      </c>
      <c r="AL597" s="69">
        <v>0</v>
      </c>
      <c r="AM597" s="68">
        <v>0</v>
      </c>
      <c r="AN597" s="78">
        <v>24455.699999999997</v>
      </c>
      <c r="AO597" s="74">
        <v>99876.187159801164</v>
      </c>
    </row>
    <row r="598" spans="1:41" x14ac:dyDescent="0.25">
      <c r="A598" s="70">
        <v>80</v>
      </c>
      <c r="B598" s="67" t="s">
        <v>237</v>
      </c>
      <c r="C598" s="65">
        <v>619</v>
      </c>
      <c r="D598" s="67" t="s">
        <v>605</v>
      </c>
      <c r="E598" s="65">
        <v>1</v>
      </c>
      <c r="F598" s="67" t="s">
        <v>52</v>
      </c>
      <c r="G598" s="67" t="s">
        <v>582</v>
      </c>
      <c r="H598" s="67" t="s">
        <v>606</v>
      </c>
      <c r="I598" s="67">
        <v>805330</v>
      </c>
      <c r="J598" s="67">
        <v>12</v>
      </c>
      <c r="K598" s="100">
        <v>1</v>
      </c>
      <c r="L598" s="67" t="s">
        <v>51</v>
      </c>
      <c r="M598" s="82" t="s">
        <v>41</v>
      </c>
      <c r="N598" s="77">
        <v>861</v>
      </c>
      <c r="O598" s="68">
        <v>33</v>
      </c>
      <c r="P598" s="68">
        <v>205</v>
      </c>
      <c r="Q598" s="78">
        <v>1099</v>
      </c>
      <c r="R598" s="79">
        <v>8684.6578101398372</v>
      </c>
      <c r="S598" s="69">
        <v>64.283393025399391</v>
      </c>
      <c r="T598" s="69">
        <v>0</v>
      </c>
      <c r="U598" s="80">
        <v>8748.9412031652373</v>
      </c>
      <c r="V598" s="79">
        <v>39449.088646076336</v>
      </c>
      <c r="W598" s="69">
        <v>70.046343122444455</v>
      </c>
      <c r="X598" s="69">
        <v>0</v>
      </c>
      <c r="Y598" s="80">
        <v>39519.134989198777</v>
      </c>
      <c r="Z598" s="79">
        <v>0</v>
      </c>
      <c r="AA598" s="69">
        <v>100.95075466695623</v>
      </c>
      <c r="AB598" s="69">
        <v>0</v>
      </c>
      <c r="AC598" s="80">
        <v>100.95075466695623</v>
      </c>
      <c r="AD598" s="79">
        <v>3144.6587537091987</v>
      </c>
      <c r="AE598" s="69">
        <v>23.984112958134492</v>
      </c>
      <c r="AF598" s="69">
        <v>0</v>
      </c>
      <c r="AG598" s="80">
        <v>3168.6428666673332</v>
      </c>
      <c r="AH598" s="79">
        <v>0</v>
      </c>
      <c r="AI598" s="69">
        <v>376.61597922848665</v>
      </c>
      <c r="AJ598" s="80">
        <v>376.61597922848665</v>
      </c>
      <c r="AK598" s="77">
        <v>0</v>
      </c>
      <c r="AL598" s="69">
        <v>0</v>
      </c>
      <c r="AM598" s="68">
        <v>0</v>
      </c>
      <c r="AN598" s="78">
        <v>0</v>
      </c>
      <c r="AO598" s="74">
        <v>51914.285792926792</v>
      </c>
    </row>
    <row r="599" spans="1:41" x14ac:dyDescent="0.25">
      <c r="A599" s="70">
        <v>80</v>
      </c>
      <c r="B599" s="67" t="s">
        <v>237</v>
      </c>
      <c r="C599" s="65">
        <v>619</v>
      </c>
      <c r="D599" s="67" t="s">
        <v>605</v>
      </c>
      <c r="E599" s="65">
        <v>1</v>
      </c>
      <c r="F599" s="67" t="s">
        <v>580</v>
      </c>
      <c r="G599" s="67" t="s">
        <v>582</v>
      </c>
      <c r="H599" s="67" t="s">
        <v>606</v>
      </c>
      <c r="I599" s="67">
        <v>805330</v>
      </c>
      <c r="J599" s="67">
        <v>12</v>
      </c>
      <c r="K599" s="100">
        <v>1</v>
      </c>
      <c r="L599" s="67" t="s">
        <v>51</v>
      </c>
      <c r="M599" s="82" t="s">
        <v>41</v>
      </c>
      <c r="N599" s="77">
        <v>2836</v>
      </c>
      <c r="O599" s="68">
        <v>109</v>
      </c>
      <c r="P599" s="68">
        <v>674</v>
      </c>
      <c r="Q599" s="78">
        <v>3619</v>
      </c>
      <c r="R599" s="79">
        <v>35848.852589751892</v>
      </c>
      <c r="S599" s="69">
        <v>211.68480378427694</v>
      </c>
      <c r="T599" s="69">
        <v>0</v>
      </c>
      <c r="U599" s="80">
        <v>36060.537393536171</v>
      </c>
      <c r="V599" s="79">
        <v>129905.59764344883</v>
      </c>
      <c r="W599" s="69">
        <v>230.66216174715782</v>
      </c>
      <c r="X599" s="69">
        <v>0</v>
      </c>
      <c r="Y599" s="80">
        <v>130136.25980519598</v>
      </c>
      <c r="Z599" s="79">
        <v>0</v>
      </c>
      <c r="AA599" s="69">
        <v>332.43019211984944</v>
      </c>
      <c r="AB599" s="69">
        <v>0</v>
      </c>
      <c r="AC599" s="80">
        <v>332.43019211984944</v>
      </c>
      <c r="AD599" s="79">
        <v>10355.341246290802</v>
      </c>
      <c r="AE599" s="69">
        <v>78.979531206086193</v>
      </c>
      <c r="AF599" s="69">
        <v>0</v>
      </c>
      <c r="AG599" s="80">
        <v>10434.320777496889</v>
      </c>
      <c r="AH599" s="79">
        <v>0</v>
      </c>
      <c r="AI599" s="69">
        <v>1240.1940207715134</v>
      </c>
      <c r="AJ599" s="80">
        <v>1240.1940207715134</v>
      </c>
      <c r="AK599" s="77">
        <v>0</v>
      </c>
      <c r="AL599" s="69">
        <v>0</v>
      </c>
      <c r="AM599" s="68">
        <v>0</v>
      </c>
      <c r="AN599" s="78">
        <v>0</v>
      </c>
      <c r="AO599" s="74">
        <v>178203.74218912038</v>
      </c>
    </row>
    <row r="600" spans="1:41" x14ac:dyDescent="0.25">
      <c r="A600" s="70">
        <v>80</v>
      </c>
      <c r="B600" s="67" t="s">
        <v>237</v>
      </c>
      <c r="C600" s="65">
        <v>621</v>
      </c>
      <c r="D600" s="67" t="s">
        <v>607</v>
      </c>
      <c r="E600" s="65">
        <v>1</v>
      </c>
      <c r="F600" s="67" t="s">
        <v>52</v>
      </c>
      <c r="G600" s="67" t="s">
        <v>582</v>
      </c>
      <c r="H600" s="67" t="s">
        <v>608</v>
      </c>
      <c r="I600" s="67">
        <v>805250</v>
      </c>
      <c r="J600" s="67">
        <v>12</v>
      </c>
      <c r="K600" s="100">
        <v>1</v>
      </c>
      <c r="L600" s="67" t="s">
        <v>51</v>
      </c>
      <c r="M600" s="82" t="s">
        <v>41</v>
      </c>
      <c r="N600" s="77">
        <v>640</v>
      </c>
      <c r="O600" s="68">
        <v>31</v>
      </c>
      <c r="P600" s="68">
        <v>163</v>
      </c>
      <c r="Q600" s="78">
        <v>834</v>
      </c>
      <c r="R600" s="79">
        <v>6590.5410497330522</v>
      </c>
      <c r="S600" s="69">
        <v>48.782847846390439</v>
      </c>
      <c r="T600" s="69">
        <v>0</v>
      </c>
      <c r="U600" s="80">
        <v>6639.3238975794429</v>
      </c>
      <c r="V600" s="79">
        <v>4711.8568206969339</v>
      </c>
      <c r="W600" s="69">
        <v>53.156187592464676</v>
      </c>
      <c r="X600" s="69">
        <v>0</v>
      </c>
      <c r="Y600" s="80">
        <v>4765.0130082893984</v>
      </c>
      <c r="Z600" s="79">
        <v>0</v>
      </c>
      <c r="AA600" s="69">
        <v>76.608670966552779</v>
      </c>
      <c r="AB600" s="69">
        <v>0</v>
      </c>
      <c r="AC600" s="80">
        <v>76.608670966552779</v>
      </c>
      <c r="AD600" s="79">
        <v>0</v>
      </c>
      <c r="AE600" s="69">
        <v>18.200864610631637</v>
      </c>
      <c r="AF600" s="69">
        <v>0</v>
      </c>
      <c r="AG600" s="80">
        <v>18.200864610631637</v>
      </c>
      <c r="AH600" s="79">
        <v>0</v>
      </c>
      <c r="AI600" s="69">
        <v>381.71343465045595</v>
      </c>
      <c r="AJ600" s="80">
        <v>381.71343465045595</v>
      </c>
      <c r="AK600" s="77">
        <v>0</v>
      </c>
      <c r="AL600" s="69">
        <v>0</v>
      </c>
      <c r="AM600" s="68">
        <v>0</v>
      </c>
      <c r="AN600" s="78">
        <v>0</v>
      </c>
      <c r="AO600" s="74">
        <v>11880.859876096481</v>
      </c>
    </row>
    <row r="601" spans="1:41" x14ac:dyDescent="0.25">
      <c r="A601" s="70">
        <v>80</v>
      </c>
      <c r="B601" s="67" t="s">
        <v>237</v>
      </c>
      <c r="C601" s="65">
        <v>621</v>
      </c>
      <c r="D601" s="67" t="s">
        <v>607</v>
      </c>
      <c r="E601" s="65">
        <v>1</v>
      </c>
      <c r="F601" s="67" t="s">
        <v>580</v>
      </c>
      <c r="G601" s="67" t="s">
        <v>582</v>
      </c>
      <c r="H601" s="67" t="s">
        <v>608</v>
      </c>
      <c r="I601" s="67">
        <v>805250</v>
      </c>
      <c r="J601" s="67">
        <v>12</v>
      </c>
      <c r="K601" s="100">
        <v>1</v>
      </c>
      <c r="L601" s="67" t="s">
        <v>51</v>
      </c>
      <c r="M601" s="82" t="s">
        <v>41</v>
      </c>
      <c r="N601" s="77">
        <v>2139</v>
      </c>
      <c r="O601" s="68">
        <v>102</v>
      </c>
      <c r="P601" s="68">
        <v>544</v>
      </c>
      <c r="Q601" s="78">
        <v>2785</v>
      </c>
      <c r="R601" s="79">
        <v>27587.47014712877</v>
      </c>
      <c r="S601" s="69">
        <v>162.90195593788653</v>
      </c>
      <c r="T601" s="69">
        <v>0</v>
      </c>
      <c r="U601" s="80">
        <v>27750.372103066657</v>
      </c>
      <c r="V601" s="79">
        <v>15734.437944413621</v>
      </c>
      <c r="W601" s="69">
        <v>177.50597415469318</v>
      </c>
      <c r="X601" s="69">
        <v>0</v>
      </c>
      <c r="Y601" s="80">
        <v>15911.943918568315</v>
      </c>
      <c r="Z601" s="79">
        <v>0</v>
      </c>
      <c r="AA601" s="69">
        <v>255.82152115329674</v>
      </c>
      <c r="AB601" s="69">
        <v>0</v>
      </c>
      <c r="AC601" s="80">
        <v>255.82152115329674</v>
      </c>
      <c r="AD601" s="79">
        <v>0</v>
      </c>
      <c r="AE601" s="69">
        <v>60.778666595454567</v>
      </c>
      <c r="AF601" s="69">
        <v>0</v>
      </c>
      <c r="AG601" s="80">
        <v>60.778666595454567</v>
      </c>
      <c r="AH601" s="79">
        <v>0</v>
      </c>
      <c r="AI601" s="69">
        <v>1274.6665653495443</v>
      </c>
      <c r="AJ601" s="80">
        <v>1274.6665653495443</v>
      </c>
      <c r="AK601" s="77">
        <v>0</v>
      </c>
      <c r="AL601" s="69">
        <v>0</v>
      </c>
      <c r="AM601" s="68">
        <v>0</v>
      </c>
      <c r="AN601" s="78">
        <v>0</v>
      </c>
      <c r="AO601" s="74">
        <v>45253.582774733266</v>
      </c>
    </row>
    <row r="602" spans="1:41" x14ac:dyDescent="0.25">
      <c r="A602" s="70">
        <v>80</v>
      </c>
      <c r="B602" s="67" t="s">
        <v>237</v>
      </c>
      <c r="C602" s="65">
        <v>622</v>
      </c>
      <c r="D602" s="67" t="s">
        <v>609</v>
      </c>
      <c r="E602" s="65">
        <v>1</v>
      </c>
      <c r="F602" s="67" t="s">
        <v>52</v>
      </c>
      <c r="G602" s="67" t="s">
        <v>582</v>
      </c>
      <c r="H602" s="67" t="s">
        <v>610</v>
      </c>
      <c r="I602" s="67">
        <v>805300</v>
      </c>
      <c r="J602" s="67">
        <v>12</v>
      </c>
      <c r="K602" s="100">
        <v>1</v>
      </c>
      <c r="L602" s="67" t="s">
        <v>51</v>
      </c>
      <c r="M602" s="82" t="s">
        <v>51</v>
      </c>
      <c r="N602" s="77">
        <v>1548</v>
      </c>
      <c r="O602" s="68">
        <v>77</v>
      </c>
      <c r="P602" s="68">
        <v>688</v>
      </c>
      <c r="Q602" s="78">
        <v>2313</v>
      </c>
      <c r="R602" s="79">
        <v>18278.083271022242</v>
      </c>
      <c r="S602" s="69">
        <v>135.29343773225548</v>
      </c>
      <c r="T602" s="69">
        <v>0</v>
      </c>
      <c r="U602" s="80">
        <v>18413.376708754498</v>
      </c>
      <c r="V602" s="79">
        <v>0</v>
      </c>
      <c r="W602" s="69">
        <v>147.4223763805405</v>
      </c>
      <c r="X602" s="69">
        <v>0</v>
      </c>
      <c r="Y602" s="80">
        <v>147.4223763805405</v>
      </c>
      <c r="Z602" s="79">
        <v>0</v>
      </c>
      <c r="AA602" s="69">
        <v>212.46505509069132</v>
      </c>
      <c r="AB602" s="69">
        <v>0</v>
      </c>
      <c r="AC602" s="80">
        <v>212.46505509069132</v>
      </c>
      <c r="AD602" s="79">
        <v>5526.1199172984152</v>
      </c>
      <c r="AE602" s="69">
        <v>50.477937463298524</v>
      </c>
      <c r="AF602" s="69">
        <v>0</v>
      </c>
      <c r="AG602" s="80">
        <v>5576.5978547617133</v>
      </c>
      <c r="AH602" s="79">
        <v>5181.800137835975</v>
      </c>
      <c r="AI602" s="69">
        <v>1453.5856237077878</v>
      </c>
      <c r="AJ602" s="80">
        <v>6635.3857615437628</v>
      </c>
      <c r="AK602" s="77">
        <v>10061.549999999999</v>
      </c>
      <c r="AL602" s="69">
        <v>0</v>
      </c>
      <c r="AM602" s="68">
        <v>0</v>
      </c>
      <c r="AN602" s="78">
        <v>10061.549999999999</v>
      </c>
      <c r="AO602" s="74">
        <v>41046.797756531203</v>
      </c>
    </row>
    <row r="603" spans="1:41" x14ac:dyDescent="0.25">
      <c r="A603" s="70">
        <v>80</v>
      </c>
      <c r="B603" s="67" t="s">
        <v>237</v>
      </c>
      <c r="C603" s="65">
        <v>622</v>
      </c>
      <c r="D603" s="67" t="s">
        <v>609</v>
      </c>
      <c r="E603" s="65">
        <v>1</v>
      </c>
      <c r="F603" s="67" t="s">
        <v>580</v>
      </c>
      <c r="G603" s="67" t="s">
        <v>582</v>
      </c>
      <c r="H603" s="67" t="s">
        <v>610</v>
      </c>
      <c r="I603" s="67">
        <v>805300</v>
      </c>
      <c r="J603" s="67">
        <v>12</v>
      </c>
      <c r="K603" s="100">
        <v>1</v>
      </c>
      <c r="L603" s="67" t="s">
        <v>51</v>
      </c>
      <c r="M603" s="82" t="s">
        <v>51</v>
      </c>
      <c r="N603" s="77">
        <v>7193</v>
      </c>
      <c r="O603" s="68">
        <v>357</v>
      </c>
      <c r="P603" s="68">
        <v>3196</v>
      </c>
      <c r="Q603" s="78">
        <v>10746</v>
      </c>
      <c r="R603" s="79">
        <v>106447.021257108</v>
      </c>
      <c r="S603" s="69">
        <v>628.5617301646422</v>
      </c>
      <c r="T603" s="69">
        <v>0</v>
      </c>
      <c r="U603" s="80">
        <v>107075.58298727265</v>
      </c>
      <c r="V603" s="79">
        <v>0</v>
      </c>
      <c r="W603" s="69">
        <v>684.91174084967065</v>
      </c>
      <c r="X603" s="69">
        <v>0</v>
      </c>
      <c r="Y603" s="80">
        <v>684.91174084967065</v>
      </c>
      <c r="Z603" s="79">
        <v>0</v>
      </c>
      <c r="AA603" s="69">
        <v>987.09445828126627</v>
      </c>
      <c r="AB603" s="69">
        <v>0</v>
      </c>
      <c r="AC603" s="80">
        <v>987.09445828126627</v>
      </c>
      <c r="AD603" s="79">
        <v>25673.880082701584</v>
      </c>
      <c r="AE603" s="69">
        <v>234.51617638590832</v>
      </c>
      <c r="AF603" s="69">
        <v>0</v>
      </c>
      <c r="AG603" s="80">
        <v>25908.396259087491</v>
      </c>
      <c r="AH603" s="79">
        <v>24074.199862164023</v>
      </c>
      <c r="AI603" s="69">
        <v>6753.2343762922119</v>
      </c>
      <c r="AJ603" s="80">
        <v>30827.434238456233</v>
      </c>
      <c r="AK603" s="77">
        <v>46745.1</v>
      </c>
      <c r="AL603" s="69">
        <v>0</v>
      </c>
      <c r="AM603" s="68">
        <v>0</v>
      </c>
      <c r="AN603" s="78">
        <v>46745.1</v>
      </c>
      <c r="AO603" s="74">
        <v>212228.51968394729</v>
      </c>
    </row>
    <row r="604" spans="1:41" x14ac:dyDescent="0.25">
      <c r="A604" s="70">
        <v>80</v>
      </c>
      <c r="B604" s="67" t="s">
        <v>237</v>
      </c>
      <c r="C604" s="65">
        <v>623</v>
      </c>
      <c r="D604" s="67" t="s">
        <v>611</v>
      </c>
      <c r="E604" s="65">
        <v>1</v>
      </c>
      <c r="F604" s="67" t="s">
        <v>52</v>
      </c>
      <c r="G604" s="67" t="s">
        <v>582</v>
      </c>
      <c r="H604" s="67" t="s">
        <v>612</v>
      </c>
      <c r="I604" s="67">
        <v>805280</v>
      </c>
      <c r="J604" s="67">
        <v>12</v>
      </c>
      <c r="K604" s="100">
        <v>1</v>
      </c>
      <c r="L604" s="67" t="s">
        <v>51</v>
      </c>
      <c r="M604" s="82" t="s">
        <v>51</v>
      </c>
      <c r="N604" s="77">
        <v>1319</v>
      </c>
      <c r="O604" s="68">
        <v>74</v>
      </c>
      <c r="P604" s="68">
        <v>194</v>
      </c>
      <c r="Q604" s="78">
        <v>1587</v>
      </c>
      <c r="R604" s="79">
        <v>12540.993580247427</v>
      </c>
      <c r="S604" s="69">
        <v>92.827793204102662</v>
      </c>
      <c r="T604" s="69">
        <v>0</v>
      </c>
      <c r="U604" s="80">
        <v>12633.821373451528</v>
      </c>
      <c r="V604" s="79">
        <v>0</v>
      </c>
      <c r="W604" s="69">
        <v>101.14972387199212</v>
      </c>
      <c r="X604" s="69">
        <v>0</v>
      </c>
      <c r="Y604" s="80">
        <v>101.14972387199212</v>
      </c>
      <c r="Z604" s="79">
        <v>0</v>
      </c>
      <c r="AA604" s="69">
        <v>145.77693144354825</v>
      </c>
      <c r="AB604" s="69">
        <v>0</v>
      </c>
      <c r="AC604" s="80">
        <v>145.77693144354825</v>
      </c>
      <c r="AD604" s="79">
        <v>2284.8272788054378</v>
      </c>
      <c r="AE604" s="69">
        <v>34.63401934900768</v>
      </c>
      <c r="AF604" s="69">
        <v>0</v>
      </c>
      <c r="AG604" s="80">
        <v>2319.4612981544456</v>
      </c>
      <c r="AH604" s="79">
        <v>0</v>
      </c>
      <c r="AI604" s="69">
        <v>123.75133853354134</v>
      </c>
      <c r="AJ604" s="80">
        <v>123.75133853354134</v>
      </c>
      <c r="AK604" s="77">
        <v>6903.45</v>
      </c>
      <c r="AL604" s="69">
        <v>0</v>
      </c>
      <c r="AM604" s="68">
        <v>0</v>
      </c>
      <c r="AN604" s="78">
        <v>6903.45</v>
      </c>
      <c r="AO604" s="74">
        <v>22227.410665455056</v>
      </c>
    </row>
    <row r="605" spans="1:41" x14ac:dyDescent="0.25">
      <c r="A605" s="70">
        <v>80</v>
      </c>
      <c r="B605" s="67" t="s">
        <v>237</v>
      </c>
      <c r="C605" s="65">
        <v>623</v>
      </c>
      <c r="D605" s="67" t="s">
        <v>611</v>
      </c>
      <c r="E605" s="65">
        <v>1</v>
      </c>
      <c r="F605" s="67" t="s">
        <v>580</v>
      </c>
      <c r="G605" s="67" t="s">
        <v>582</v>
      </c>
      <c r="H605" s="67" t="s">
        <v>612</v>
      </c>
      <c r="I605" s="67">
        <v>805280</v>
      </c>
      <c r="J605" s="67">
        <v>12</v>
      </c>
      <c r="K605" s="100">
        <v>1</v>
      </c>
      <c r="L605" s="67" t="s">
        <v>51</v>
      </c>
      <c r="M605" s="82" t="s">
        <v>51</v>
      </c>
      <c r="N605" s="77">
        <v>7417</v>
      </c>
      <c r="O605" s="68">
        <v>417</v>
      </c>
      <c r="P605" s="68">
        <v>1090</v>
      </c>
      <c r="Q605" s="78">
        <v>8924</v>
      </c>
      <c r="R605" s="79">
        <v>88398.773282936134</v>
      </c>
      <c r="S605" s="69">
        <v>521.98817048104104</v>
      </c>
      <c r="T605" s="69">
        <v>0</v>
      </c>
      <c r="U605" s="80">
        <v>88920.761453417173</v>
      </c>
      <c r="V605" s="79">
        <v>0</v>
      </c>
      <c r="W605" s="69">
        <v>568.78395452656446</v>
      </c>
      <c r="X605" s="69">
        <v>0</v>
      </c>
      <c r="Y605" s="80">
        <v>568.78395452656446</v>
      </c>
      <c r="Z605" s="79">
        <v>0</v>
      </c>
      <c r="AA605" s="69">
        <v>819.73115072603946</v>
      </c>
      <c r="AB605" s="69">
        <v>0</v>
      </c>
      <c r="AC605" s="80">
        <v>819.73115072603946</v>
      </c>
      <c r="AD605" s="79">
        <v>12848.01426342768</v>
      </c>
      <c r="AE605" s="69">
        <v>194.75361604949248</v>
      </c>
      <c r="AF605" s="69">
        <v>0</v>
      </c>
      <c r="AG605" s="80">
        <v>13042.767879477173</v>
      </c>
      <c r="AH605" s="79">
        <v>0</v>
      </c>
      <c r="AI605" s="69">
        <v>695.87709204368184</v>
      </c>
      <c r="AJ605" s="80">
        <v>695.87709204368184</v>
      </c>
      <c r="AK605" s="77">
        <v>38819.399999999994</v>
      </c>
      <c r="AL605" s="69">
        <v>0</v>
      </c>
      <c r="AM605" s="68">
        <v>0</v>
      </c>
      <c r="AN605" s="78">
        <v>38819.399999999994</v>
      </c>
      <c r="AO605" s="74">
        <v>142867.32153019065</v>
      </c>
    </row>
    <row r="606" spans="1:41" x14ac:dyDescent="0.25">
      <c r="A606" s="70">
        <v>80</v>
      </c>
      <c r="B606" s="67" t="s">
        <v>237</v>
      </c>
      <c r="C606" s="65">
        <v>623</v>
      </c>
      <c r="D606" s="67" t="s">
        <v>611</v>
      </c>
      <c r="E606" s="65" t="s">
        <v>65</v>
      </c>
      <c r="F606" s="67" t="s">
        <v>37</v>
      </c>
      <c r="G606" s="67" t="s">
        <v>582</v>
      </c>
      <c r="H606" s="67" t="s">
        <v>612</v>
      </c>
      <c r="I606" s="67">
        <v>805280</v>
      </c>
      <c r="J606" s="67">
        <v>12</v>
      </c>
      <c r="K606" s="100">
        <v>1</v>
      </c>
      <c r="L606" s="67" t="s">
        <v>51</v>
      </c>
      <c r="M606" s="82" t="s">
        <v>51</v>
      </c>
      <c r="N606" s="77">
        <v>10396</v>
      </c>
      <c r="O606" s="68">
        <v>0</v>
      </c>
      <c r="P606" s="68">
        <v>1528</v>
      </c>
      <c r="Q606" s="78">
        <v>11924</v>
      </c>
      <c r="R606" s="79">
        <v>63039.425560818447</v>
      </c>
      <c r="S606" s="69">
        <v>697.46604043208572</v>
      </c>
      <c r="T606" s="69">
        <v>0</v>
      </c>
      <c r="U606" s="80">
        <v>63736.891601250536</v>
      </c>
      <c r="V606" s="79">
        <v>0</v>
      </c>
      <c r="W606" s="69">
        <v>759.99326241312792</v>
      </c>
      <c r="X606" s="69">
        <v>0</v>
      </c>
      <c r="Y606" s="80">
        <v>759.99326241312792</v>
      </c>
      <c r="Z606" s="79">
        <v>0</v>
      </c>
      <c r="AA606" s="69">
        <v>1095.3019095985314</v>
      </c>
      <c r="AB606" s="69">
        <v>0</v>
      </c>
      <c r="AC606" s="80">
        <v>1095.3019095985314</v>
      </c>
      <c r="AD606" s="79">
        <v>17167.15845776688</v>
      </c>
      <c r="AE606" s="69">
        <v>260.22435205895874</v>
      </c>
      <c r="AF606" s="69">
        <v>0</v>
      </c>
      <c r="AG606" s="80">
        <v>17427.382809825838</v>
      </c>
      <c r="AH606" s="79">
        <v>0</v>
      </c>
      <c r="AI606" s="69">
        <v>929.81156942277687</v>
      </c>
      <c r="AJ606" s="80">
        <v>929.81156942277687</v>
      </c>
      <c r="AK606" s="77">
        <v>51869.399999999994</v>
      </c>
      <c r="AL606" s="69">
        <v>0</v>
      </c>
      <c r="AM606" s="68">
        <v>0</v>
      </c>
      <c r="AN606" s="78">
        <v>51869.399999999994</v>
      </c>
      <c r="AO606" s="74">
        <v>135818.78115251081</v>
      </c>
    </row>
    <row r="607" spans="1:41" x14ac:dyDescent="0.25">
      <c r="A607" s="70">
        <v>80</v>
      </c>
      <c r="B607" s="67" t="s">
        <v>237</v>
      </c>
      <c r="C607" s="65">
        <v>625</v>
      </c>
      <c r="D607" s="67" t="s">
        <v>613</v>
      </c>
      <c r="E607" s="65">
        <v>1</v>
      </c>
      <c r="F607" s="67" t="s">
        <v>52</v>
      </c>
      <c r="G607" s="67" t="s">
        <v>582</v>
      </c>
      <c r="H607" s="67" t="s">
        <v>614</v>
      </c>
      <c r="I607" s="67">
        <v>805370</v>
      </c>
      <c r="J607" s="67">
        <v>12</v>
      </c>
      <c r="K607" s="100">
        <v>1</v>
      </c>
      <c r="L607" s="67" t="s">
        <v>51</v>
      </c>
      <c r="M607" s="82" t="s">
        <v>41</v>
      </c>
      <c r="N607" s="77">
        <v>652</v>
      </c>
      <c r="O607" s="68">
        <v>26</v>
      </c>
      <c r="P607" s="68">
        <v>119</v>
      </c>
      <c r="Q607" s="78">
        <v>797</v>
      </c>
      <c r="R607" s="79">
        <v>6298.1549360158788</v>
      </c>
      <c r="S607" s="69">
        <v>46.61862078366088</v>
      </c>
      <c r="T607" s="69">
        <v>0</v>
      </c>
      <c r="U607" s="80">
        <v>6344.7735567995396</v>
      </c>
      <c r="V607" s="79">
        <v>24051.999930735441</v>
      </c>
      <c r="W607" s="69">
        <v>50.797939461863713</v>
      </c>
      <c r="X607" s="69">
        <v>0</v>
      </c>
      <c r="Y607" s="80">
        <v>24102.797870197304</v>
      </c>
      <c r="Z607" s="79">
        <v>0</v>
      </c>
      <c r="AA607" s="69">
        <v>73.20996494045869</v>
      </c>
      <c r="AB607" s="69">
        <v>0</v>
      </c>
      <c r="AC607" s="80">
        <v>73.20996494045869</v>
      </c>
      <c r="AD607" s="79">
        <v>1490.7645545943417</v>
      </c>
      <c r="AE607" s="69">
        <v>17.393392199848215</v>
      </c>
      <c r="AF607" s="69">
        <v>0</v>
      </c>
      <c r="AG607" s="80">
        <v>1508.1579467941899</v>
      </c>
      <c r="AH607" s="79">
        <v>0</v>
      </c>
      <c r="AI607" s="69">
        <v>285.64912321720834</v>
      </c>
      <c r="AJ607" s="80">
        <v>285.64912321720834</v>
      </c>
      <c r="AK607" s="77">
        <v>0</v>
      </c>
      <c r="AL607" s="69">
        <v>0</v>
      </c>
      <c r="AM607" s="68">
        <v>0</v>
      </c>
      <c r="AN607" s="78">
        <v>0</v>
      </c>
      <c r="AO607" s="74">
        <v>32314.588461948701</v>
      </c>
    </row>
    <row r="608" spans="1:41" x14ac:dyDescent="0.25">
      <c r="A608" s="70">
        <v>80</v>
      </c>
      <c r="B608" s="67" t="s">
        <v>237</v>
      </c>
      <c r="C608" s="65">
        <v>625</v>
      </c>
      <c r="D608" s="67" t="s">
        <v>613</v>
      </c>
      <c r="E608" s="65">
        <v>1</v>
      </c>
      <c r="F608" s="67" t="s">
        <v>580</v>
      </c>
      <c r="G608" s="67" t="s">
        <v>582</v>
      </c>
      <c r="H608" s="67" t="s">
        <v>614</v>
      </c>
      <c r="I608" s="67">
        <v>805370</v>
      </c>
      <c r="J608" s="67">
        <v>12</v>
      </c>
      <c r="K608" s="100">
        <v>1</v>
      </c>
      <c r="L608" s="67" t="s">
        <v>51</v>
      </c>
      <c r="M608" s="82" t="s">
        <v>41</v>
      </c>
      <c r="N608" s="77">
        <v>2847</v>
      </c>
      <c r="O608" s="68">
        <v>111</v>
      </c>
      <c r="P608" s="68">
        <v>522</v>
      </c>
      <c r="Q608" s="78">
        <v>3480</v>
      </c>
      <c r="R608" s="79">
        <v>34471.955515981375</v>
      </c>
      <c r="S608" s="69">
        <v>203.5543291432119</v>
      </c>
      <c r="T608" s="69">
        <v>0</v>
      </c>
      <c r="U608" s="80">
        <v>34675.509845124587</v>
      </c>
      <c r="V608" s="79">
        <v>105020.02479166794</v>
      </c>
      <c r="W608" s="69">
        <v>221.80279714841373</v>
      </c>
      <c r="X608" s="69">
        <v>0</v>
      </c>
      <c r="Y608" s="80">
        <v>105241.82758881635</v>
      </c>
      <c r="Z608" s="79">
        <v>0</v>
      </c>
      <c r="AA608" s="69">
        <v>319.66208029209071</v>
      </c>
      <c r="AB608" s="69">
        <v>0</v>
      </c>
      <c r="AC608" s="80">
        <v>319.66208029209071</v>
      </c>
      <c r="AD608" s="79">
        <v>6509.2354454056585</v>
      </c>
      <c r="AE608" s="69">
        <v>75.946053770980924</v>
      </c>
      <c r="AF608" s="69">
        <v>0</v>
      </c>
      <c r="AG608" s="80">
        <v>6585.1814991766396</v>
      </c>
      <c r="AH608" s="79">
        <v>0</v>
      </c>
      <c r="AI608" s="69">
        <v>1247.2508767827917</v>
      </c>
      <c r="AJ608" s="80">
        <v>1247.2508767827917</v>
      </c>
      <c r="AK608" s="77">
        <v>0</v>
      </c>
      <c r="AL608" s="69">
        <v>0</v>
      </c>
      <c r="AM608" s="68">
        <v>0</v>
      </c>
      <c r="AN608" s="78">
        <v>0</v>
      </c>
      <c r="AO608" s="74">
        <v>148069.43189019244</v>
      </c>
    </row>
    <row r="609" spans="1:41" x14ac:dyDescent="0.25">
      <c r="A609" s="70">
        <v>80</v>
      </c>
      <c r="B609" s="67" t="s">
        <v>237</v>
      </c>
      <c r="C609" s="65">
        <v>628</v>
      </c>
      <c r="D609" s="67" t="s">
        <v>615</v>
      </c>
      <c r="E609" s="65">
        <v>1</v>
      </c>
      <c r="F609" s="67" t="s">
        <v>52</v>
      </c>
      <c r="G609" s="67" t="s">
        <v>582</v>
      </c>
      <c r="H609" s="67" t="s">
        <v>616</v>
      </c>
      <c r="I609" s="67">
        <v>805311</v>
      </c>
      <c r="J609" s="67">
        <v>12</v>
      </c>
      <c r="K609" s="100">
        <v>1</v>
      </c>
      <c r="L609" s="67" t="s">
        <v>51</v>
      </c>
      <c r="M609" s="82" t="s">
        <v>41</v>
      </c>
      <c r="N609" s="77">
        <v>933</v>
      </c>
      <c r="O609" s="68">
        <v>49</v>
      </c>
      <c r="P609" s="68">
        <v>42</v>
      </c>
      <c r="Q609" s="78">
        <v>1024</v>
      </c>
      <c r="R609" s="79">
        <v>8091.9832553077285</v>
      </c>
      <c r="S609" s="69">
        <v>59.896446276623266</v>
      </c>
      <c r="T609" s="69">
        <v>0</v>
      </c>
      <c r="U609" s="80">
        <v>8151.879701584352</v>
      </c>
      <c r="V609" s="79">
        <v>17257.911810017384</v>
      </c>
      <c r="W609" s="69">
        <v>65.26611042528036</v>
      </c>
      <c r="X609" s="69">
        <v>0</v>
      </c>
      <c r="Y609" s="80">
        <v>17323.177920442664</v>
      </c>
      <c r="Z609" s="79">
        <v>0</v>
      </c>
      <c r="AA609" s="69">
        <v>94.061485695143929</v>
      </c>
      <c r="AB609" s="69">
        <v>0</v>
      </c>
      <c r="AC609" s="80">
        <v>94.061485695143929</v>
      </c>
      <c r="AD609" s="79">
        <v>2418.4744576627008</v>
      </c>
      <c r="AE609" s="69">
        <v>22.347344557897834</v>
      </c>
      <c r="AF609" s="69">
        <v>0</v>
      </c>
      <c r="AG609" s="80">
        <v>2440.8218022205988</v>
      </c>
      <c r="AH609" s="79">
        <v>0</v>
      </c>
      <c r="AI609" s="69">
        <v>288.09763470958711</v>
      </c>
      <c r="AJ609" s="80">
        <v>288.09763470958711</v>
      </c>
      <c r="AK609" s="77">
        <v>0</v>
      </c>
      <c r="AL609" s="69">
        <v>0</v>
      </c>
      <c r="AM609" s="68">
        <v>0</v>
      </c>
      <c r="AN609" s="78">
        <v>0</v>
      </c>
      <c r="AO609" s="74">
        <v>28298.038544652347</v>
      </c>
    </row>
    <row r="610" spans="1:41" x14ac:dyDescent="0.25">
      <c r="A610" s="70">
        <v>80</v>
      </c>
      <c r="B610" s="67" t="s">
        <v>237</v>
      </c>
      <c r="C610" s="65">
        <v>628</v>
      </c>
      <c r="D610" s="67" t="s">
        <v>615</v>
      </c>
      <c r="E610" s="65">
        <v>1</v>
      </c>
      <c r="F610" s="67" t="s">
        <v>580</v>
      </c>
      <c r="G610" s="67" t="s">
        <v>582</v>
      </c>
      <c r="H610" s="67" t="s">
        <v>616</v>
      </c>
      <c r="I610" s="67">
        <v>805311</v>
      </c>
      <c r="J610" s="67">
        <v>12</v>
      </c>
      <c r="K610" s="100">
        <v>1</v>
      </c>
      <c r="L610" s="67" t="s">
        <v>51</v>
      </c>
      <c r="M610" s="82" t="s">
        <v>41</v>
      </c>
      <c r="N610" s="77">
        <v>4277</v>
      </c>
      <c r="O610" s="68">
        <v>223</v>
      </c>
      <c r="P610" s="68">
        <v>192</v>
      </c>
      <c r="Q610" s="78">
        <v>4692</v>
      </c>
      <c r="R610" s="79">
        <v>46477.705540512819</v>
      </c>
      <c r="S610" s="69">
        <v>274.44738860343398</v>
      </c>
      <c r="T610" s="69">
        <v>0</v>
      </c>
      <c r="U610" s="80">
        <v>46752.152929116251</v>
      </c>
      <c r="V610" s="79">
        <v>79076.291223243723</v>
      </c>
      <c r="W610" s="69">
        <v>299.05135753458541</v>
      </c>
      <c r="X610" s="69">
        <v>0</v>
      </c>
      <c r="Y610" s="80">
        <v>79375.342580778306</v>
      </c>
      <c r="Z610" s="79">
        <v>0</v>
      </c>
      <c r="AA610" s="69">
        <v>430.99266687657746</v>
      </c>
      <c r="AB610" s="69">
        <v>0</v>
      </c>
      <c r="AC610" s="80">
        <v>430.99266687657746</v>
      </c>
      <c r="AD610" s="79">
        <v>11081.525542337298</v>
      </c>
      <c r="AE610" s="69">
        <v>102.39623111880532</v>
      </c>
      <c r="AF610" s="69">
        <v>0</v>
      </c>
      <c r="AG610" s="80">
        <v>11183.921773456104</v>
      </c>
      <c r="AH610" s="79">
        <v>0</v>
      </c>
      <c r="AI610" s="69">
        <v>1320.072365290413</v>
      </c>
      <c r="AJ610" s="80">
        <v>1320.072365290413</v>
      </c>
      <c r="AK610" s="77">
        <v>0</v>
      </c>
      <c r="AL610" s="69">
        <v>0</v>
      </c>
      <c r="AM610" s="68">
        <v>0</v>
      </c>
      <c r="AN610" s="78">
        <v>0</v>
      </c>
      <c r="AO610" s="74">
        <v>139062.48231551764</v>
      </c>
    </row>
    <row r="611" spans="1:41" x14ac:dyDescent="0.25">
      <c r="A611" s="70">
        <v>80</v>
      </c>
      <c r="B611" s="67" t="s">
        <v>237</v>
      </c>
      <c r="C611" s="65">
        <v>629</v>
      </c>
      <c r="D611" s="67" t="s">
        <v>617</v>
      </c>
      <c r="E611" s="65">
        <v>1</v>
      </c>
      <c r="F611" s="67" t="s">
        <v>52</v>
      </c>
      <c r="G611" s="67" t="s">
        <v>582</v>
      </c>
      <c r="H611" s="67" t="s">
        <v>618</v>
      </c>
      <c r="I611" s="67">
        <v>805371</v>
      </c>
      <c r="J611" s="67">
        <v>12</v>
      </c>
      <c r="K611" s="100">
        <v>1</v>
      </c>
      <c r="L611" s="67" t="s">
        <v>51</v>
      </c>
      <c r="M611" s="82" t="s">
        <v>41</v>
      </c>
      <c r="N611" s="77">
        <v>1119</v>
      </c>
      <c r="O611" s="68">
        <v>57</v>
      </c>
      <c r="P611" s="68">
        <v>56</v>
      </c>
      <c r="Q611" s="78">
        <v>1232</v>
      </c>
      <c r="R611" s="79">
        <v>9735.6673540421107</v>
      </c>
      <c r="S611" s="69">
        <v>72.062911926562364</v>
      </c>
      <c r="T611" s="69">
        <v>0</v>
      </c>
      <c r="U611" s="80">
        <v>9807.7302659686738</v>
      </c>
      <c r="V611" s="79">
        <v>22898.455187069219</v>
      </c>
      <c r="W611" s="69">
        <v>78.523289105415444</v>
      </c>
      <c r="X611" s="69">
        <v>0</v>
      </c>
      <c r="Y611" s="80">
        <v>22976.978476174634</v>
      </c>
      <c r="Z611" s="79">
        <v>0</v>
      </c>
      <c r="AA611" s="69">
        <v>113.16772497697005</v>
      </c>
      <c r="AB611" s="69">
        <v>0</v>
      </c>
      <c r="AC611" s="80">
        <v>113.16772497697005</v>
      </c>
      <c r="AD611" s="79">
        <v>2427.1876539156133</v>
      </c>
      <c r="AE611" s="69">
        <v>26.886648921220832</v>
      </c>
      <c r="AF611" s="69">
        <v>0</v>
      </c>
      <c r="AG611" s="80">
        <v>2454.0743028368342</v>
      </c>
      <c r="AH611" s="79">
        <v>0</v>
      </c>
      <c r="AI611" s="69">
        <v>354.29860449844034</v>
      </c>
      <c r="AJ611" s="80">
        <v>354.29860449844034</v>
      </c>
      <c r="AK611" s="77">
        <v>0</v>
      </c>
      <c r="AL611" s="69">
        <v>0</v>
      </c>
      <c r="AM611" s="68">
        <v>0</v>
      </c>
      <c r="AN611" s="78">
        <v>0</v>
      </c>
      <c r="AO611" s="74">
        <v>35706.249374455554</v>
      </c>
    </row>
    <row r="612" spans="1:41" x14ac:dyDescent="0.25">
      <c r="A612" s="70">
        <v>80</v>
      </c>
      <c r="B612" s="67" t="s">
        <v>237</v>
      </c>
      <c r="C612" s="65">
        <v>629</v>
      </c>
      <c r="D612" s="67" t="s">
        <v>617</v>
      </c>
      <c r="E612" s="65">
        <v>1</v>
      </c>
      <c r="F612" s="67" t="s">
        <v>580</v>
      </c>
      <c r="G612" s="67" t="s">
        <v>582</v>
      </c>
      <c r="H612" s="67" t="s">
        <v>618</v>
      </c>
      <c r="I612" s="67">
        <v>805371</v>
      </c>
      <c r="J612" s="67">
        <v>12</v>
      </c>
      <c r="K612" s="100">
        <v>1</v>
      </c>
      <c r="L612" s="67" t="s">
        <v>51</v>
      </c>
      <c r="M612" s="82" t="s">
        <v>41</v>
      </c>
      <c r="N612" s="77">
        <v>4412</v>
      </c>
      <c r="O612" s="68">
        <v>225</v>
      </c>
      <c r="P612" s="68">
        <v>222</v>
      </c>
      <c r="Q612" s="78">
        <v>4859</v>
      </c>
      <c r="R612" s="79">
        <v>48131.963175906174</v>
      </c>
      <c r="S612" s="69">
        <v>284.21565669737544</v>
      </c>
      <c r="T612" s="69">
        <v>0</v>
      </c>
      <c r="U612" s="80">
        <v>48416.178832603553</v>
      </c>
      <c r="V612" s="79">
        <v>90311.358566533541</v>
      </c>
      <c r="W612" s="69">
        <v>309.69534234027077</v>
      </c>
      <c r="X612" s="69">
        <v>0</v>
      </c>
      <c r="Y612" s="80">
        <v>90621.053908873815</v>
      </c>
      <c r="Z612" s="79">
        <v>0</v>
      </c>
      <c r="AA612" s="69">
        <v>446.33277245381282</v>
      </c>
      <c r="AB612" s="69">
        <v>0</v>
      </c>
      <c r="AC612" s="80">
        <v>446.33277245381282</v>
      </c>
      <c r="AD612" s="79">
        <v>9572.8123460843872</v>
      </c>
      <c r="AE612" s="69">
        <v>106.0407687566656</v>
      </c>
      <c r="AF612" s="69">
        <v>0</v>
      </c>
      <c r="AG612" s="80">
        <v>9678.853114841053</v>
      </c>
      <c r="AH612" s="79">
        <v>0</v>
      </c>
      <c r="AI612" s="69">
        <v>1397.3513955015596</v>
      </c>
      <c r="AJ612" s="80">
        <v>1397.3513955015596</v>
      </c>
      <c r="AK612" s="77">
        <v>0</v>
      </c>
      <c r="AL612" s="69">
        <v>0</v>
      </c>
      <c r="AM612" s="68">
        <v>0</v>
      </c>
      <c r="AN612" s="78">
        <v>0</v>
      </c>
      <c r="AO612" s="74">
        <v>150559.77002427381</v>
      </c>
    </row>
    <row r="613" spans="1:41" x14ac:dyDescent="0.25">
      <c r="A613" s="70">
        <v>60</v>
      </c>
      <c r="B613" s="67" t="s">
        <v>42</v>
      </c>
      <c r="C613" s="65">
        <v>526</v>
      </c>
      <c r="D613" s="67" t="s">
        <v>619</v>
      </c>
      <c r="E613" s="65">
        <v>1</v>
      </c>
      <c r="F613" s="67" t="s">
        <v>52</v>
      </c>
      <c r="G613" s="67" t="s">
        <v>286</v>
      </c>
      <c r="H613" s="67" t="s">
        <v>287</v>
      </c>
      <c r="I613" s="67">
        <v>601203</v>
      </c>
      <c r="J613" s="67">
        <v>12</v>
      </c>
      <c r="K613" s="100">
        <v>1</v>
      </c>
      <c r="L613" s="67" t="s">
        <v>41</v>
      </c>
      <c r="M613" s="82" t="s">
        <v>41</v>
      </c>
      <c r="N613" s="77">
        <v>3875</v>
      </c>
      <c r="O613" s="68">
        <v>964</v>
      </c>
      <c r="P613" s="68">
        <v>368</v>
      </c>
      <c r="Q613" s="78">
        <v>5207</v>
      </c>
      <c r="R613" s="79">
        <v>0</v>
      </c>
      <c r="S613" s="69">
        <v>304.57108961169666</v>
      </c>
      <c r="T613" s="69">
        <v>1630.6380631862921</v>
      </c>
      <c r="U613" s="80">
        <v>1935.2091527979887</v>
      </c>
      <c r="V613" s="79">
        <v>78454.557952646544</v>
      </c>
      <c r="W613" s="69">
        <v>331.87562205511216</v>
      </c>
      <c r="X613" s="69">
        <v>16.17170301534102</v>
      </c>
      <c r="Y613" s="80">
        <v>78802.605277716997</v>
      </c>
      <c r="Z613" s="79">
        <v>0</v>
      </c>
      <c r="AA613" s="69">
        <v>478.29898048302192</v>
      </c>
      <c r="AB613" s="69">
        <v>282.53552151961833</v>
      </c>
      <c r="AC613" s="80">
        <v>760.83450200264019</v>
      </c>
      <c r="AD613" s="79">
        <v>0</v>
      </c>
      <c r="AE613" s="69">
        <v>113.6353741337637</v>
      </c>
      <c r="AF613" s="69">
        <v>457.632423391923</v>
      </c>
      <c r="AG613" s="80">
        <v>571.26779752568666</v>
      </c>
      <c r="AH613" s="79">
        <v>0</v>
      </c>
      <c r="AI613" s="69">
        <v>0</v>
      </c>
      <c r="AJ613" s="80">
        <v>0</v>
      </c>
      <c r="AK613" s="77">
        <v>0</v>
      </c>
      <c r="AL613" s="69">
        <v>0</v>
      </c>
      <c r="AM613" s="68">
        <v>0</v>
      </c>
      <c r="AN613" s="78">
        <v>0</v>
      </c>
      <c r="AO613" s="74">
        <v>82069.916730043318</v>
      </c>
    </row>
    <row r="614" spans="1:41" x14ac:dyDescent="0.25">
      <c r="A614" s="70">
        <v>60</v>
      </c>
      <c r="B614" s="67" t="s">
        <v>42</v>
      </c>
      <c r="C614" s="65">
        <v>526</v>
      </c>
      <c r="D614" s="67" t="s">
        <v>619</v>
      </c>
      <c r="E614" s="65">
        <v>1</v>
      </c>
      <c r="F614" s="67" t="s">
        <v>52</v>
      </c>
      <c r="G614" s="67" t="s">
        <v>288</v>
      </c>
      <c r="H614" s="67" t="s">
        <v>620</v>
      </c>
      <c r="I614" s="67">
        <v>601615</v>
      </c>
      <c r="J614" s="67">
        <v>12</v>
      </c>
      <c r="K614" s="100">
        <v>1</v>
      </c>
      <c r="L614" s="67" t="s">
        <v>41</v>
      </c>
      <c r="M614" s="82" t="s">
        <v>41</v>
      </c>
      <c r="N614" s="77">
        <v>966</v>
      </c>
      <c r="O614" s="68">
        <v>240</v>
      </c>
      <c r="P614" s="68">
        <v>92</v>
      </c>
      <c r="Q614" s="78">
        <v>1298</v>
      </c>
      <c r="R614" s="79">
        <v>0</v>
      </c>
      <c r="S614" s="69">
        <v>75.923425065485347</v>
      </c>
      <c r="T614" s="69">
        <v>406.48515575490825</v>
      </c>
      <c r="U614" s="80">
        <v>482.40858082039358</v>
      </c>
      <c r="V614" s="79">
        <v>19557.137741988707</v>
      </c>
      <c r="W614" s="69">
        <v>82.729893878919839</v>
      </c>
      <c r="X614" s="69">
        <v>4.031279146132638</v>
      </c>
      <c r="Y614" s="80">
        <v>19643.89891501376</v>
      </c>
      <c r="Z614" s="79">
        <v>0</v>
      </c>
      <c r="AA614" s="69">
        <v>119.23028167216486</v>
      </c>
      <c r="AB614" s="69">
        <v>70.430402714128022</v>
      </c>
      <c r="AC614" s="80">
        <v>189.66068438629287</v>
      </c>
      <c r="AD614" s="79">
        <v>0</v>
      </c>
      <c r="AE614" s="69">
        <v>28.327005113429092</v>
      </c>
      <c r="AF614" s="69">
        <v>114.07852613073096</v>
      </c>
      <c r="AG614" s="80">
        <v>142.40553124416004</v>
      </c>
      <c r="AH614" s="79">
        <v>0</v>
      </c>
      <c r="AI614" s="69">
        <v>0</v>
      </c>
      <c r="AJ614" s="80">
        <v>0</v>
      </c>
      <c r="AK614" s="77">
        <v>0</v>
      </c>
      <c r="AL614" s="69">
        <v>0</v>
      </c>
      <c r="AM614" s="68">
        <v>0</v>
      </c>
      <c r="AN614" s="78">
        <v>0</v>
      </c>
      <c r="AO614" s="74">
        <v>20458.373711464606</v>
      </c>
    </row>
    <row r="615" spans="1:41" x14ac:dyDescent="0.25">
      <c r="A615" s="70">
        <v>60</v>
      </c>
      <c r="B615" s="67" t="s">
        <v>42</v>
      </c>
      <c r="C615" s="65">
        <v>526</v>
      </c>
      <c r="D615" s="67" t="s">
        <v>619</v>
      </c>
      <c r="E615" s="65">
        <v>1</v>
      </c>
      <c r="F615" s="67" t="s">
        <v>52</v>
      </c>
      <c r="G615" s="67" t="s">
        <v>536</v>
      </c>
      <c r="H615" s="67" t="s">
        <v>713</v>
      </c>
      <c r="I615" s="67">
        <v>601640</v>
      </c>
      <c r="J615" s="67">
        <v>12</v>
      </c>
      <c r="K615" s="100">
        <v>1</v>
      </c>
      <c r="L615" s="67" t="s">
        <v>41</v>
      </c>
      <c r="M615" s="82" t="s">
        <v>41</v>
      </c>
      <c r="N615" s="77">
        <v>125</v>
      </c>
      <c r="O615" s="68">
        <v>31</v>
      </c>
      <c r="P615" s="68">
        <v>12</v>
      </c>
      <c r="Q615" s="78">
        <v>168</v>
      </c>
      <c r="R615" s="79">
        <v>0</v>
      </c>
      <c r="S615" s="69">
        <v>9.8267607172585052</v>
      </c>
      <c r="T615" s="69">
        <v>52.611329866582885</v>
      </c>
      <c r="U615" s="80">
        <v>62.438090583841387</v>
      </c>
      <c r="V615" s="79">
        <v>2531.2782285470753</v>
      </c>
      <c r="W615" s="69">
        <v>10.70772124164756</v>
      </c>
      <c r="X615" s="69">
        <v>0.52176802507725983</v>
      </c>
      <c r="Y615" s="80">
        <v>2542.5077178137999</v>
      </c>
      <c r="Z615" s="79">
        <v>0</v>
      </c>
      <c r="AA615" s="69">
        <v>15.431962496859553</v>
      </c>
      <c r="AB615" s="69">
        <v>9.1157994267900673</v>
      </c>
      <c r="AC615" s="80">
        <v>24.54776192364962</v>
      </c>
      <c r="AD615" s="79">
        <v>0</v>
      </c>
      <c r="AE615" s="69">
        <v>3.6663612165301136</v>
      </c>
      <c r="AF615" s="69">
        <v>14.765171332791063</v>
      </c>
      <c r="AG615" s="80">
        <v>18.431532549321176</v>
      </c>
      <c r="AH615" s="79">
        <v>0</v>
      </c>
      <c r="AI615" s="69">
        <v>0</v>
      </c>
      <c r="AJ615" s="80">
        <v>0</v>
      </c>
      <c r="AK615" s="77">
        <v>0</v>
      </c>
      <c r="AL615" s="69">
        <v>0</v>
      </c>
      <c r="AM615" s="68">
        <v>0</v>
      </c>
      <c r="AN615" s="78">
        <v>0</v>
      </c>
      <c r="AO615" s="74">
        <v>2647.9251028706121</v>
      </c>
    </row>
    <row r="616" spans="1:41" x14ac:dyDescent="0.25">
      <c r="A616" s="70">
        <v>60</v>
      </c>
      <c r="B616" s="67" t="s">
        <v>42</v>
      </c>
      <c r="C616" s="65">
        <v>526</v>
      </c>
      <c r="D616" s="67" t="s">
        <v>619</v>
      </c>
      <c r="E616" s="65">
        <v>1</v>
      </c>
      <c r="F616" s="67" t="s">
        <v>52</v>
      </c>
      <c r="G616" s="67" t="s">
        <v>297</v>
      </c>
      <c r="H616" s="67" t="s">
        <v>298</v>
      </c>
      <c r="I616" s="67">
        <v>601752</v>
      </c>
      <c r="J616" s="67">
        <v>12</v>
      </c>
      <c r="K616" s="100">
        <v>1</v>
      </c>
      <c r="L616" s="67" t="s">
        <v>41</v>
      </c>
      <c r="M616" s="82" t="s">
        <v>41</v>
      </c>
      <c r="N616" s="77">
        <v>88</v>
      </c>
      <c r="O616" s="68">
        <v>22</v>
      </c>
      <c r="P616" s="68">
        <v>8</v>
      </c>
      <c r="Q616" s="78">
        <v>118</v>
      </c>
      <c r="R616" s="79">
        <v>0</v>
      </c>
      <c r="S616" s="69">
        <v>6.902129551407759</v>
      </c>
      <c r="T616" s="69">
        <v>36.953195977718934</v>
      </c>
      <c r="U616" s="80">
        <v>43.855325529126695</v>
      </c>
      <c r="V616" s="79">
        <v>1777.9216129080646</v>
      </c>
      <c r="W616" s="69">
        <v>7.5208994435381671</v>
      </c>
      <c r="X616" s="69">
        <v>0.36647992237569443</v>
      </c>
      <c r="Y616" s="80">
        <v>1785.8089922739784</v>
      </c>
      <c r="Z616" s="79">
        <v>0</v>
      </c>
      <c r="AA616" s="69">
        <v>10.839116515651352</v>
      </c>
      <c r="AB616" s="69">
        <v>6.4027638831025486</v>
      </c>
      <c r="AC616" s="80">
        <v>17.241880398753899</v>
      </c>
      <c r="AD616" s="79">
        <v>0</v>
      </c>
      <c r="AE616" s="69">
        <v>2.5751822830390081</v>
      </c>
      <c r="AF616" s="69">
        <v>10.370775102793724</v>
      </c>
      <c r="AG616" s="80">
        <v>12.945957385832731</v>
      </c>
      <c r="AH616" s="79">
        <v>0</v>
      </c>
      <c r="AI616" s="69">
        <v>0</v>
      </c>
      <c r="AJ616" s="80">
        <v>0</v>
      </c>
      <c r="AK616" s="77">
        <v>0</v>
      </c>
      <c r="AL616" s="69">
        <v>0</v>
      </c>
      <c r="AM616" s="68">
        <v>0</v>
      </c>
      <c r="AN616" s="78">
        <v>0</v>
      </c>
      <c r="AO616" s="74">
        <v>1859.8521555876919</v>
      </c>
    </row>
    <row r="617" spans="1:41" x14ac:dyDescent="0.25">
      <c r="A617" s="70">
        <v>60</v>
      </c>
      <c r="B617" s="67" t="s">
        <v>42</v>
      </c>
      <c r="C617" s="65">
        <v>526</v>
      </c>
      <c r="D617" s="67" t="s">
        <v>619</v>
      </c>
      <c r="E617" s="65">
        <v>1</v>
      </c>
      <c r="F617" s="67" t="s">
        <v>52</v>
      </c>
      <c r="G617" s="67" t="s">
        <v>288</v>
      </c>
      <c r="H617" s="67" t="s">
        <v>291</v>
      </c>
      <c r="I617" s="67">
        <v>601773</v>
      </c>
      <c r="J617" s="67">
        <v>12</v>
      </c>
      <c r="K617" s="100">
        <v>1</v>
      </c>
      <c r="L617" s="67" t="s">
        <v>41</v>
      </c>
      <c r="M617" s="82" t="s">
        <v>41</v>
      </c>
      <c r="N617" s="77">
        <v>1025</v>
      </c>
      <c r="O617" s="68">
        <v>255</v>
      </c>
      <c r="P617" s="68">
        <v>97</v>
      </c>
      <c r="Q617" s="78">
        <v>1377</v>
      </c>
      <c r="R617" s="79">
        <v>0</v>
      </c>
      <c r="S617" s="69">
        <v>80.544342307529533</v>
      </c>
      <c r="T617" s="69">
        <v>431.22500729931335</v>
      </c>
      <c r="U617" s="80">
        <v>511.76934960684287</v>
      </c>
      <c r="V617" s="79">
        <v>20747.441194698349</v>
      </c>
      <c r="W617" s="69">
        <v>87.765072319932685</v>
      </c>
      <c r="X617" s="69">
        <v>4.276634348401112</v>
      </c>
      <c r="Y617" s="80">
        <v>20839.482901366682</v>
      </c>
      <c r="Z617" s="79">
        <v>0</v>
      </c>
      <c r="AA617" s="69">
        <v>126.48697832247383</v>
      </c>
      <c r="AB617" s="69">
        <v>74.716998873154324</v>
      </c>
      <c r="AC617" s="80">
        <v>201.20397719562817</v>
      </c>
      <c r="AD617" s="79">
        <v>0</v>
      </c>
      <c r="AE617" s="69">
        <v>30.05106782834504</v>
      </c>
      <c r="AF617" s="69">
        <v>121.02167217412678</v>
      </c>
      <c r="AG617" s="80">
        <v>151.07274000247182</v>
      </c>
      <c r="AH617" s="79">
        <v>0</v>
      </c>
      <c r="AI617" s="69">
        <v>0</v>
      </c>
      <c r="AJ617" s="80">
        <v>0</v>
      </c>
      <c r="AK617" s="77">
        <v>0</v>
      </c>
      <c r="AL617" s="69">
        <v>0</v>
      </c>
      <c r="AM617" s="68">
        <v>0</v>
      </c>
      <c r="AN617" s="78">
        <v>0</v>
      </c>
      <c r="AO617" s="74">
        <v>21703.528968171624</v>
      </c>
    </row>
    <row r="618" spans="1:41" x14ac:dyDescent="0.25">
      <c r="A618" s="70">
        <v>60</v>
      </c>
      <c r="B618" s="67" t="s">
        <v>42</v>
      </c>
      <c r="C618" s="65">
        <v>526</v>
      </c>
      <c r="D618" s="67" t="s">
        <v>619</v>
      </c>
      <c r="E618" s="65">
        <v>2</v>
      </c>
      <c r="F618" s="67" t="s">
        <v>52</v>
      </c>
      <c r="G618" s="67" t="s">
        <v>44</v>
      </c>
      <c r="H618" s="67" t="s">
        <v>45</v>
      </c>
      <c r="I618" s="67">
        <v>601600</v>
      </c>
      <c r="J618" s="67">
        <v>12</v>
      </c>
      <c r="K618" s="100">
        <v>1</v>
      </c>
      <c r="L618" s="67" t="s">
        <v>41</v>
      </c>
      <c r="M618" s="82" t="s">
        <v>41</v>
      </c>
      <c r="N618" s="77">
        <v>1852</v>
      </c>
      <c r="O618" s="68">
        <v>831</v>
      </c>
      <c r="P618" s="68">
        <v>176</v>
      </c>
      <c r="Q618" s="78">
        <v>2859</v>
      </c>
      <c r="R618" s="79">
        <v>0</v>
      </c>
      <c r="S618" s="69">
        <v>167.23041006334563</v>
      </c>
      <c r="T618" s="69">
        <v>895.33209576524098</v>
      </c>
      <c r="U618" s="80">
        <v>1062.5625058285866</v>
      </c>
      <c r="V618" s="79">
        <v>43076.93128223862</v>
      </c>
      <c r="W618" s="69">
        <v>182.22247041589509</v>
      </c>
      <c r="X618" s="69">
        <v>8.8793737124755108</v>
      </c>
      <c r="Y618" s="80">
        <v>43268.033126366987</v>
      </c>
      <c r="Z618" s="79">
        <v>0</v>
      </c>
      <c r="AA618" s="69">
        <v>262.61893320548489</v>
      </c>
      <c r="AB618" s="69">
        <v>155.13137238805243</v>
      </c>
      <c r="AC618" s="80">
        <v>417.75030559353729</v>
      </c>
      <c r="AD618" s="79">
        <v>0</v>
      </c>
      <c r="AE618" s="69">
        <v>62.393611417021397</v>
      </c>
      <c r="AF618" s="69">
        <v>251.27157643124795</v>
      </c>
      <c r="AG618" s="80">
        <v>313.66518784826934</v>
      </c>
      <c r="AH618" s="79">
        <v>0</v>
      </c>
      <c r="AI618" s="69">
        <v>0</v>
      </c>
      <c r="AJ618" s="80">
        <v>0</v>
      </c>
      <c r="AK618" s="77">
        <v>0</v>
      </c>
      <c r="AL618" s="69">
        <v>0</v>
      </c>
      <c r="AM618" s="68">
        <v>0</v>
      </c>
      <c r="AN618" s="78">
        <v>0</v>
      </c>
      <c r="AO618" s="74">
        <v>45062.011125637378</v>
      </c>
    </row>
    <row r="619" spans="1:41" x14ac:dyDescent="0.25">
      <c r="A619" s="70">
        <v>60</v>
      </c>
      <c r="B619" s="67" t="s">
        <v>42</v>
      </c>
      <c r="C619" s="65">
        <v>526</v>
      </c>
      <c r="D619" s="67" t="s">
        <v>619</v>
      </c>
      <c r="E619" s="65">
        <v>2</v>
      </c>
      <c r="F619" s="67" t="s">
        <v>52</v>
      </c>
      <c r="G619" s="67" t="s">
        <v>288</v>
      </c>
      <c r="H619" s="67" t="s">
        <v>620</v>
      </c>
      <c r="I619" s="67">
        <v>601615</v>
      </c>
      <c r="J619" s="67">
        <v>12</v>
      </c>
      <c r="K619" s="100">
        <v>1</v>
      </c>
      <c r="L619" s="67" t="s">
        <v>41</v>
      </c>
      <c r="M619" s="82" t="s">
        <v>41</v>
      </c>
      <c r="N619" s="77">
        <v>3046</v>
      </c>
      <c r="O619" s="68">
        <v>1366</v>
      </c>
      <c r="P619" s="68">
        <v>290</v>
      </c>
      <c r="Q619" s="78">
        <v>4702</v>
      </c>
      <c r="R619" s="79">
        <v>0</v>
      </c>
      <c r="S619" s="69">
        <v>275.03231483660414</v>
      </c>
      <c r="T619" s="69">
        <v>1472.4909109087664</v>
      </c>
      <c r="U619" s="80">
        <v>1747.5232257453706</v>
      </c>
      <c r="V619" s="79">
        <v>70845.656134692559</v>
      </c>
      <c r="W619" s="69">
        <v>299.68872189420728</v>
      </c>
      <c r="X619" s="69">
        <v>14.603293178055212</v>
      </c>
      <c r="Y619" s="80">
        <v>71159.948149764823</v>
      </c>
      <c r="Z619" s="79">
        <v>0</v>
      </c>
      <c r="AA619" s="69">
        <v>431.91123607281912</v>
      </c>
      <c r="AB619" s="69">
        <v>255.13386252837441</v>
      </c>
      <c r="AC619" s="80">
        <v>687.04509860119356</v>
      </c>
      <c r="AD619" s="79">
        <v>0</v>
      </c>
      <c r="AE619" s="69">
        <v>102.61446690550353</v>
      </c>
      <c r="AF619" s="69">
        <v>413.24902146894988</v>
      </c>
      <c r="AG619" s="80">
        <v>515.86348837445337</v>
      </c>
      <c r="AH619" s="79">
        <v>0</v>
      </c>
      <c r="AI619" s="69">
        <v>0</v>
      </c>
      <c r="AJ619" s="80">
        <v>0</v>
      </c>
      <c r="AK619" s="77">
        <v>0</v>
      </c>
      <c r="AL619" s="69">
        <v>0</v>
      </c>
      <c r="AM619" s="68">
        <v>0</v>
      </c>
      <c r="AN619" s="78">
        <v>0</v>
      </c>
      <c r="AO619" s="74">
        <v>74110.379962485851</v>
      </c>
    </row>
    <row r="620" spans="1:41" x14ac:dyDescent="0.25">
      <c r="A620" s="70">
        <v>60</v>
      </c>
      <c r="B620" s="67" t="s">
        <v>42</v>
      </c>
      <c r="C620" s="65">
        <v>526</v>
      </c>
      <c r="D620" s="67" t="s">
        <v>619</v>
      </c>
      <c r="E620" s="65">
        <v>2</v>
      </c>
      <c r="F620" s="67" t="s">
        <v>52</v>
      </c>
      <c r="G620" s="67" t="s">
        <v>536</v>
      </c>
      <c r="H620" s="67" t="s">
        <v>713</v>
      </c>
      <c r="I620" s="67">
        <v>601640</v>
      </c>
      <c r="J620" s="67">
        <v>12</v>
      </c>
      <c r="K620" s="100">
        <v>1</v>
      </c>
      <c r="L620" s="67" t="s">
        <v>41</v>
      </c>
      <c r="M620" s="82" t="s">
        <v>41</v>
      </c>
      <c r="N620" s="77">
        <v>1730</v>
      </c>
      <c r="O620" s="68">
        <v>776</v>
      </c>
      <c r="P620" s="68">
        <v>164</v>
      </c>
      <c r="Q620" s="78">
        <v>2670</v>
      </c>
      <c r="R620" s="79">
        <v>0</v>
      </c>
      <c r="S620" s="69">
        <v>156.1753042564298</v>
      </c>
      <c r="T620" s="69">
        <v>836.1443496653352</v>
      </c>
      <c r="U620" s="80">
        <v>992.31965392176494</v>
      </c>
      <c r="V620" s="79">
        <v>40229.243275123154</v>
      </c>
      <c r="W620" s="69">
        <v>170.17628401904156</v>
      </c>
      <c r="X620" s="69">
        <v>8.2923846842635935</v>
      </c>
      <c r="Y620" s="80">
        <v>40407.711943826456</v>
      </c>
      <c r="Z620" s="79">
        <v>0</v>
      </c>
      <c r="AA620" s="69">
        <v>245.25797539651785</v>
      </c>
      <c r="AB620" s="69">
        <v>144.8760980329136</v>
      </c>
      <c r="AC620" s="80">
        <v>390.13407342943145</v>
      </c>
      <c r="AD620" s="79">
        <v>0</v>
      </c>
      <c r="AE620" s="69">
        <v>58.26895504842502</v>
      </c>
      <c r="AF620" s="69">
        <v>234.660758681858</v>
      </c>
      <c r="AG620" s="80">
        <v>292.92971373028303</v>
      </c>
      <c r="AH620" s="79">
        <v>0</v>
      </c>
      <c r="AI620" s="69">
        <v>0</v>
      </c>
      <c r="AJ620" s="80">
        <v>0</v>
      </c>
      <c r="AK620" s="77">
        <v>0</v>
      </c>
      <c r="AL620" s="69">
        <v>0</v>
      </c>
      <c r="AM620" s="68">
        <v>0</v>
      </c>
      <c r="AN620" s="78">
        <v>0</v>
      </c>
      <c r="AO620" s="74">
        <v>42083.095384907938</v>
      </c>
    </row>
    <row r="621" spans="1:41" x14ac:dyDescent="0.25">
      <c r="A621" s="70">
        <v>10</v>
      </c>
      <c r="B621" s="67" t="s">
        <v>46</v>
      </c>
      <c r="C621" s="65">
        <v>555</v>
      </c>
      <c r="D621" s="67" t="s">
        <v>621</v>
      </c>
      <c r="E621" s="65" t="s">
        <v>220</v>
      </c>
      <c r="F621" s="67" t="s">
        <v>64</v>
      </c>
      <c r="G621" s="67" t="s">
        <v>49</v>
      </c>
      <c r="H621" s="67" t="s">
        <v>50</v>
      </c>
      <c r="I621" s="67">
        <v>108701</v>
      </c>
      <c r="J621" s="67">
        <v>12</v>
      </c>
      <c r="K621" s="100">
        <v>1</v>
      </c>
      <c r="L621" s="67" t="s">
        <v>41</v>
      </c>
      <c r="M621" s="82" t="s">
        <v>41</v>
      </c>
      <c r="N621" s="77">
        <v>15787</v>
      </c>
      <c r="O621" s="68">
        <v>0</v>
      </c>
      <c r="P621" s="68">
        <v>0</v>
      </c>
      <c r="Q621" s="78">
        <v>15787</v>
      </c>
      <c r="R621" s="79">
        <v>0</v>
      </c>
      <c r="S621" s="69">
        <v>0</v>
      </c>
      <c r="T621" s="69">
        <v>0</v>
      </c>
      <c r="U621" s="80">
        <v>0</v>
      </c>
      <c r="V621" s="79">
        <v>135866.91269875664</v>
      </c>
      <c r="W621" s="69">
        <v>0</v>
      </c>
      <c r="X621" s="69">
        <v>0</v>
      </c>
      <c r="Y621" s="80">
        <v>135866.91269875664</v>
      </c>
      <c r="Z621" s="79">
        <v>0</v>
      </c>
      <c r="AA621" s="69">
        <v>0</v>
      </c>
      <c r="AB621" s="69">
        <v>0</v>
      </c>
      <c r="AC621" s="80">
        <v>0</v>
      </c>
      <c r="AD621" s="79">
        <v>0</v>
      </c>
      <c r="AE621" s="69">
        <v>0</v>
      </c>
      <c r="AF621" s="69">
        <v>0</v>
      </c>
      <c r="AG621" s="80">
        <v>0</v>
      </c>
      <c r="AH621" s="79">
        <v>0</v>
      </c>
      <c r="AI621" s="69">
        <v>0</v>
      </c>
      <c r="AJ621" s="80">
        <v>0</v>
      </c>
      <c r="AK621" s="77">
        <v>0</v>
      </c>
      <c r="AL621" s="69">
        <v>0</v>
      </c>
      <c r="AM621" s="68">
        <v>0</v>
      </c>
      <c r="AN621" s="78">
        <v>0</v>
      </c>
      <c r="AO621" s="74">
        <v>135866.91269875664</v>
      </c>
    </row>
    <row r="622" spans="1:41" x14ac:dyDescent="0.25">
      <c r="A622" s="70">
        <v>25</v>
      </c>
      <c r="B622" s="67" t="s">
        <v>181</v>
      </c>
      <c r="C622" s="65">
        <v>527</v>
      </c>
      <c r="D622" s="67" t="s">
        <v>622</v>
      </c>
      <c r="E622" s="65">
        <v>2</v>
      </c>
      <c r="F622" s="67" t="s">
        <v>52</v>
      </c>
      <c r="G622" s="67" t="s">
        <v>220</v>
      </c>
      <c r="H622" s="67" t="s">
        <v>220</v>
      </c>
      <c r="I622" s="67" t="s">
        <v>220</v>
      </c>
      <c r="J622" s="67">
        <v>12</v>
      </c>
      <c r="K622" s="100" t="s">
        <v>40</v>
      </c>
      <c r="L622" s="67" t="s">
        <v>41</v>
      </c>
      <c r="M622" s="82" t="s">
        <v>41</v>
      </c>
      <c r="N622" s="77">
        <v>6435</v>
      </c>
      <c r="O622" s="68">
        <v>0</v>
      </c>
      <c r="P622" s="68">
        <v>0</v>
      </c>
      <c r="Q622" s="78">
        <v>6435</v>
      </c>
      <c r="R622" s="79">
        <v>0</v>
      </c>
      <c r="S622" s="69">
        <v>376.40003104499095</v>
      </c>
      <c r="T622" s="69">
        <v>2015.2018314967911</v>
      </c>
      <c r="U622" s="80">
        <v>2391.6018625417819</v>
      </c>
      <c r="V622" s="79">
        <v>92151.937561062849</v>
      </c>
      <c r="W622" s="69">
        <v>410.14396541667884</v>
      </c>
      <c r="X622" s="69">
        <v>19.985578817691472</v>
      </c>
      <c r="Y622" s="80">
        <v>92582.067105297217</v>
      </c>
      <c r="Z622" s="79">
        <v>0</v>
      </c>
      <c r="AA622" s="69">
        <v>591.09927778149529</v>
      </c>
      <c r="AB622" s="69">
        <v>349.16767447258388</v>
      </c>
      <c r="AC622" s="80">
        <v>940.26695225407911</v>
      </c>
      <c r="AD622" s="79">
        <v>0</v>
      </c>
      <c r="AE622" s="69">
        <v>140.43472874030525</v>
      </c>
      <c r="AF622" s="69">
        <v>565.55879480065778</v>
      </c>
      <c r="AG622" s="80">
        <v>705.993523540963</v>
      </c>
      <c r="AH622" s="79">
        <v>0</v>
      </c>
      <c r="AI622" s="69">
        <v>0</v>
      </c>
      <c r="AJ622" s="80">
        <v>0</v>
      </c>
      <c r="AK622" s="77">
        <v>0</v>
      </c>
      <c r="AL622" s="69">
        <v>0</v>
      </c>
      <c r="AM622" s="68">
        <v>0</v>
      </c>
      <c r="AN622" s="78">
        <v>0</v>
      </c>
      <c r="AO622" s="74">
        <v>96619.929443634042</v>
      </c>
    </row>
    <row r="623" spans="1:41" x14ac:dyDescent="0.25">
      <c r="A623" s="70">
        <v>40</v>
      </c>
      <c r="B623" s="67" t="s">
        <v>80</v>
      </c>
      <c r="C623" s="65">
        <v>527</v>
      </c>
      <c r="D623" s="67" t="s">
        <v>622</v>
      </c>
      <c r="E623" s="65">
        <v>2</v>
      </c>
      <c r="F623" s="67" t="s">
        <v>52</v>
      </c>
      <c r="G623" s="67" t="s">
        <v>220</v>
      </c>
      <c r="H623" s="67" t="s">
        <v>220</v>
      </c>
      <c r="I623" s="67" t="s">
        <v>220</v>
      </c>
      <c r="J623" s="67">
        <v>12</v>
      </c>
      <c r="K623" s="100" t="s">
        <v>40</v>
      </c>
      <c r="L623" s="67" t="s">
        <v>41</v>
      </c>
      <c r="M623" s="82" t="s">
        <v>41</v>
      </c>
      <c r="N623" s="77">
        <v>6435</v>
      </c>
      <c r="O623" s="68">
        <v>0</v>
      </c>
      <c r="P623" s="68">
        <v>0</v>
      </c>
      <c r="Q623" s="78">
        <v>6435</v>
      </c>
      <c r="R623" s="79">
        <v>0</v>
      </c>
      <c r="S623" s="69">
        <v>376.40003104499095</v>
      </c>
      <c r="T623" s="69">
        <v>2015.2018314967911</v>
      </c>
      <c r="U623" s="80">
        <v>2391.6018625417819</v>
      </c>
      <c r="V623" s="79">
        <v>92151.937561062849</v>
      </c>
      <c r="W623" s="69">
        <v>410.14396541667884</v>
      </c>
      <c r="X623" s="69">
        <v>19.985578817691472</v>
      </c>
      <c r="Y623" s="80">
        <v>92582.067105297217</v>
      </c>
      <c r="Z623" s="79">
        <v>0</v>
      </c>
      <c r="AA623" s="69">
        <v>591.09927778149529</v>
      </c>
      <c r="AB623" s="69">
        <v>349.16767447258388</v>
      </c>
      <c r="AC623" s="80">
        <v>940.26695225407911</v>
      </c>
      <c r="AD623" s="79">
        <v>0</v>
      </c>
      <c r="AE623" s="69">
        <v>140.43472874030525</v>
      </c>
      <c r="AF623" s="69">
        <v>565.55879480065778</v>
      </c>
      <c r="AG623" s="80">
        <v>705.993523540963</v>
      </c>
      <c r="AH623" s="79">
        <v>0</v>
      </c>
      <c r="AI623" s="69">
        <v>0</v>
      </c>
      <c r="AJ623" s="80">
        <v>0</v>
      </c>
      <c r="AK623" s="77">
        <v>0</v>
      </c>
      <c r="AL623" s="69">
        <v>0</v>
      </c>
      <c r="AM623" s="68">
        <v>0</v>
      </c>
      <c r="AN623" s="78">
        <v>0</v>
      </c>
      <c r="AO623" s="74">
        <v>96619.929443634042</v>
      </c>
    </row>
    <row r="624" spans="1:41" x14ac:dyDescent="0.25">
      <c r="A624" s="70">
        <v>40</v>
      </c>
      <c r="B624" s="67" t="s">
        <v>80</v>
      </c>
      <c r="C624" s="65">
        <v>514</v>
      </c>
      <c r="D624" s="67" t="s">
        <v>623</v>
      </c>
      <c r="E624" s="65">
        <v>1</v>
      </c>
      <c r="F624" s="67" t="s">
        <v>85</v>
      </c>
      <c r="G624" s="67" t="s">
        <v>220</v>
      </c>
      <c r="H624" s="67" t="s">
        <v>220</v>
      </c>
      <c r="I624" s="67" t="s">
        <v>220</v>
      </c>
      <c r="J624" s="67">
        <v>12</v>
      </c>
      <c r="K624" s="100">
        <v>2</v>
      </c>
      <c r="L624" s="67" t="s">
        <v>41</v>
      </c>
      <c r="M624" s="82" t="s">
        <v>41</v>
      </c>
      <c r="N624" s="77">
        <v>1960</v>
      </c>
      <c r="O624" s="68">
        <v>0</v>
      </c>
      <c r="P624" s="68">
        <v>0</v>
      </c>
      <c r="Q624" s="78">
        <v>1960</v>
      </c>
      <c r="R624" s="79">
        <v>0</v>
      </c>
      <c r="S624" s="69">
        <v>114.64554170134922</v>
      </c>
      <c r="T624" s="69">
        <v>613.79884844346702</v>
      </c>
      <c r="U624" s="80">
        <v>728.44439014481623</v>
      </c>
      <c r="V624" s="79">
        <v>32406.540298319062</v>
      </c>
      <c r="W624" s="69">
        <v>124.92341448588819</v>
      </c>
      <c r="X624" s="69">
        <v>6.0872936259013644</v>
      </c>
      <c r="Y624" s="80">
        <v>32537.551006430851</v>
      </c>
      <c r="Z624" s="79">
        <v>0</v>
      </c>
      <c r="AA624" s="69">
        <v>180.03956246336142</v>
      </c>
      <c r="AB624" s="69">
        <v>106.3509933125508</v>
      </c>
      <c r="AC624" s="80">
        <v>286.39055577591222</v>
      </c>
      <c r="AD624" s="79">
        <v>3700</v>
      </c>
      <c r="AE624" s="69">
        <v>42.774214192851325</v>
      </c>
      <c r="AF624" s="69">
        <v>172.26033221589577</v>
      </c>
      <c r="AG624" s="80">
        <v>3915.0345464087468</v>
      </c>
      <c r="AH624" s="79">
        <v>0</v>
      </c>
      <c r="AI624" s="69">
        <v>0</v>
      </c>
      <c r="AJ624" s="80">
        <v>0</v>
      </c>
      <c r="AK624" s="77">
        <v>0</v>
      </c>
      <c r="AL624" s="69">
        <v>0</v>
      </c>
      <c r="AM624" s="68">
        <v>0</v>
      </c>
      <c r="AN624" s="78">
        <v>0</v>
      </c>
      <c r="AO624" s="74">
        <v>37467.42049876033</v>
      </c>
    </row>
    <row r="625" spans="1:41" x14ac:dyDescent="0.25">
      <c r="A625" s="70">
        <v>50</v>
      </c>
      <c r="B625" s="67" t="s">
        <v>55</v>
      </c>
      <c r="C625" s="65" t="s">
        <v>624</v>
      </c>
      <c r="D625" s="67" t="s">
        <v>624</v>
      </c>
      <c r="E625" s="65" t="s">
        <v>220</v>
      </c>
      <c r="F625" s="67" t="s">
        <v>52</v>
      </c>
      <c r="G625" s="67" t="s">
        <v>220</v>
      </c>
      <c r="H625" s="67" t="s">
        <v>625</v>
      </c>
      <c r="I625" s="67" t="s">
        <v>220</v>
      </c>
      <c r="J625" s="67">
        <v>6</v>
      </c>
      <c r="K625" s="100">
        <v>1</v>
      </c>
      <c r="L625" s="67" t="s">
        <v>51</v>
      </c>
      <c r="M625" s="82" t="s">
        <v>51</v>
      </c>
      <c r="N625" s="77">
        <v>38895</v>
      </c>
      <c r="O625" s="68">
        <v>0</v>
      </c>
      <c r="P625" s="68">
        <v>0</v>
      </c>
      <c r="Q625" s="78">
        <v>38895</v>
      </c>
      <c r="R625" s="79">
        <v>153680.51206796587</v>
      </c>
      <c r="S625" s="69">
        <v>1137.5352919576474</v>
      </c>
      <c r="T625" s="69">
        <v>6090.2311760736347</v>
      </c>
      <c r="U625" s="80">
        <v>160908.27853599715</v>
      </c>
      <c r="V625" s="79">
        <v>0</v>
      </c>
      <c r="W625" s="69">
        <v>1239.5143383746481</v>
      </c>
      <c r="X625" s="69">
        <v>60.399307545773866</v>
      </c>
      <c r="Y625" s="80">
        <v>1299.9136459204219</v>
      </c>
      <c r="Z625" s="79">
        <v>0</v>
      </c>
      <c r="AA625" s="69">
        <v>1786.3874443909292</v>
      </c>
      <c r="AB625" s="69">
        <v>1055.2351747172611</v>
      </c>
      <c r="AC625" s="80">
        <v>2841.6226191081905</v>
      </c>
      <c r="AD625" s="79">
        <v>42262.155007528709</v>
      </c>
      <c r="AE625" s="69">
        <v>424.41404618136534</v>
      </c>
      <c r="AF625" s="69">
        <v>1709.2004136574656</v>
      </c>
      <c r="AG625" s="80">
        <v>44395.769467367543</v>
      </c>
      <c r="AH625" s="79">
        <v>0</v>
      </c>
      <c r="AI625" s="69">
        <v>0</v>
      </c>
      <c r="AJ625" s="80">
        <v>0</v>
      </c>
      <c r="AK625" s="77">
        <v>0</v>
      </c>
      <c r="AL625" s="69">
        <v>84596.625</v>
      </c>
      <c r="AM625" s="68">
        <v>0</v>
      </c>
      <c r="AN625" s="78">
        <v>84596.625</v>
      </c>
      <c r="AO625" s="74">
        <v>294042.20926839329</v>
      </c>
    </row>
    <row r="626" spans="1:41" x14ac:dyDescent="0.25">
      <c r="A626" s="70">
        <v>50</v>
      </c>
      <c r="B626" s="67" t="s">
        <v>55</v>
      </c>
      <c r="C626" s="65" t="s">
        <v>626</v>
      </c>
      <c r="D626" s="67" t="s">
        <v>626</v>
      </c>
      <c r="E626" s="65" t="s">
        <v>220</v>
      </c>
      <c r="F626" s="67" t="s">
        <v>52</v>
      </c>
      <c r="G626" s="67" t="s">
        <v>627</v>
      </c>
      <c r="H626" s="67" t="s">
        <v>628</v>
      </c>
      <c r="I626" s="67">
        <v>505601</v>
      </c>
      <c r="J626" s="67">
        <v>12</v>
      </c>
      <c r="K626" s="100">
        <v>1</v>
      </c>
      <c r="L626" s="67" t="s">
        <v>51</v>
      </c>
      <c r="M626" s="82" t="s">
        <v>51</v>
      </c>
      <c r="N626" s="77">
        <v>2925</v>
      </c>
      <c r="O626" s="68">
        <v>0</v>
      </c>
      <c r="P626" s="68">
        <v>0</v>
      </c>
      <c r="Q626" s="78">
        <v>2925</v>
      </c>
      <c r="R626" s="79">
        <v>23114.307638452254</v>
      </c>
      <c r="S626" s="69">
        <v>171.09092320226861</v>
      </c>
      <c r="T626" s="69">
        <v>916.0008324985414</v>
      </c>
      <c r="U626" s="80">
        <v>24201.399394153064</v>
      </c>
      <c r="V626" s="79">
        <v>0</v>
      </c>
      <c r="W626" s="69">
        <v>186.42907518939947</v>
      </c>
      <c r="X626" s="69">
        <v>9.0843540080415774</v>
      </c>
      <c r="Y626" s="80">
        <v>195.51342919744104</v>
      </c>
      <c r="Z626" s="79">
        <v>0</v>
      </c>
      <c r="AA626" s="69">
        <v>268.68148990067971</v>
      </c>
      <c r="AB626" s="69">
        <v>158.71257930571994</v>
      </c>
      <c r="AC626" s="80">
        <v>427.39406920639965</v>
      </c>
      <c r="AD626" s="79">
        <v>6356.4367346456602</v>
      </c>
      <c r="AE626" s="69">
        <v>63.83396760922966</v>
      </c>
      <c r="AF626" s="69">
        <v>257.07217945484444</v>
      </c>
      <c r="AG626" s="80">
        <v>6677.3428817097347</v>
      </c>
      <c r="AH626" s="79">
        <v>0</v>
      </c>
      <c r="AI626" s="69">
        <v>0</v>
      </c>
      <c r="AJ626" s="80">
        <v>0</v>
      </c>
      <c r="AK626" s="77">
        <v>0</v>
      </c>
      <c r="AL626" s="69">
        <v>12723.749999999998</v>
      </c>
      <c r="AM626" s="68">
        <v>0</v>
      </c>
      <c r="AN626" s="78">
        <v>12723.749999999998</v>
      </c>
      <c r="AO626" s="74">
        <v>44225.39977426664</v>
      </c>
    </row>
    <row r="627" spans="1:41" x14ac:dyDescent="0.25">
      <c r="A627" s="70" t="s">
        <v>78</v>
      </c>
      <c r="B627" s="67" t="s">
        <v>78</v>
      </c>
      <c r="C627" s="65">
        <v>481</v>
      </c>
      <c r="D627" s="67" t="s">
        <v>495</v>
      </c>
      <c r="E627" s="65">
        <v>1</v>
      </c>
      <c r="F627" s="67" t="s">
        <v>52</v>
      </c>
      <c r="G627" s="67" t="s">
        <v>78</v>
      </c>
      <c r="H627" s="67" t="s">
        <v>79</v>
      </c>
      <c r="I627" s="67">
        <v>0</v>
      </c>
      <c r="J627" s="67">
        <v>9</v>
      </c>
      <c r="K627" s="100">
        <v>2</v>
      </c>
      <c r="L627" s="67" t="s">
        <v>51</v>
      </c>
      <c r="M627" s="82" t="s">
        <v>51</v>
      </c>
      <c r="N627" s="77">
        <v>2782</v>
      </c>
      <c r="O627" s="68">
        <v>1062</v>
      </c>
      <c r="P627" s="68">
        <v>2076</v>
      </c>
      <c r="Q627" s="78">
        <v>5920</v>
      </c>
      <c r="R627" s="79">
        <v>35086.333646060855</v>
      </c>
      <c r="S627" s="69">
        <v>259.7072475275462</v>
      </c>
      <c r="T627" s="69">
        <v>-35346.040893588404</v>
      </c>
      <c r="U627" s="80">
        <v>0</v>
      </c>
      <c r="V627" s="79">
        <v>0</v>
      </c>
      <c r="W627" s="69">
        <v>282.98977567211409</v>
      </c>
      <c r="X627" s="69">
        <v>-282.98977567211409</v>
      </c>
      <c r="Y627" s="80">
        <v>0</v>
      </c>
      <c r="Z627" s="79">
        <v>0</v>
      </c>
      <c r="AA627" s="69">
        <v>407.84472313128811</v>
      </c>
      <c r="AB627" s="69">
        <v>-407.84472313128811</v>
      </c>
      <c r="AC627" s="80">
        <v>0</v>
      </c>
      <c r="AD627" s="79">
        <v>10384.615384615383</v>
      </c>
      <c r="AE627" s="69">
        <v>96.896689294010145</v>
      </c>
      <c r="AF627" s="69">
        <v>-10481.512073909393</v>
      </c>
      <c r="AG627" s="80">
        <v>0</v>
      </c>
      <c r="AH627" s="79">
        <v>0</v>
      </c>
      <c r="AI627" s="69">
        <v>0</v>
      </c>
      <c r="AJ627" s="80">
        <v>0</v>
      </c>
      <c r="AK627" s="77">
        <v>0</v>
      </c>
      <c r="AL627" s="69">
        <v>0</v>
      </c>
      <c r="AM627" s="68">
        <v>0</v>
      </c>
      <c r="AN627" s="78">
        <v>0</v>
      </c>
      <c r="AO627" s="74">
        <v>0</v>
      </c>
    </row>
    <row r="628" spans="1:41" x14ac:dyDescent="0.25">
      <c r="A628" s="70" t="s">
        <v>78</v>
      </c>
      <c r="B628" s="67" t="s">
        <v>78</v>
      </c>
      <c r="C628" s="65">
        <v>481</v>
      </c>
      <c r="D628" s="67" t="s">
        <v>495</v>
      </c>
      <c r="E628" s="65" t="s">
        <v>65</v>
      </c>
      <c r="F628" s="67" t="s">
        <v>52</v>
      </c>
      <c r="G628" s="67" t="s">
        <v>78</v>
      </c>
      <c r="H628" s="67" t="s">
        <v>79</v>
      </c>
      <c r="I628" s="67">
        <v>0</v>
      </c>
      <c r="J628" s="67">
        <v>9</v>
      </c>
      <c r="K628" s="100">
        <v>2</v>
      </c>
      <c r="L628" s="67" t="s">
        <v>51</v>
      </c>
      <c r="M628" s="82" t="s">
        <v>51</v>
      </c>
      <c r="N628" s="77">
        <v>1017</v>
      </c>
      <c r="O628" s="68">
        <v>0</v>
      </c>
      <c r="P628" s="68">
        <v>759</v>
      </c>
      <c r="Q628" s="78">
        <v>1776</v>
      </c>
      <c r="R628" s="79">
        <v>10525.900093818256</v>
      </c>
      <c r="S628" s="69">
        <v>77.91217425826386</v>
      </c>
      <c r="T628" s="69">
        <v>-10603.812268076521</v>
      </c>
      <c r="U628" s="80">
        <v>0</v>
      </c>
      <c r="V628" s="79">
        <v>0</v>
      </c>
      <c r="W628" s="69">
        <v>84.896932701634228</v>
      </c>
      <c r="X628" s="69">
        <v>-84.896932701634228</v>
      </c>
      <c r="Y628" s="80">
        <v>0</v>
      </c>
      <c r="Z628" s="79">
        <v>0</v>
      </c>
      <c r="AA628" s="69">
        <v>122.35341693938643</v>
      </c>
      <c r="AB628" s="69">
        <v>-122.35341693938643</v>
      </c>
      <c r="AC628" s="80">
        <v>0</v>
      </c>
      <c r="AD628" s="79">
        <v>3115.3846153846152</v>
      </c>
      <c r="AE628" s="69">
        <v>29.069006788203044</v>
      </c>
      <c r="AF628" s="69">
        <v>-3144.4536221728181</v>
      </c>
      <c r="AG628" s="80">
        <v>0</v>
      </c>
      <c r="AH628" s="79">
        <v>0</v>
      </c>
      <c r="AI628" s="69">
        <v>0</v>
      </c>
      <c r="AJ628" s="80">
        <v>0</v>
      </c>
      <c r="AK628" s="77">
        <v>0</v>
      </c>
      <c r="AL628" s="69">
        <v>0</v>
      </c>
      <c r="AM628" s="68">
        <v>0</v>
      </c>
      <c r="AN628" s="78">
        <v>0</v>
      </c>
      <c r="AO628" s="74">
        <v>0</v>
      </c>
    </row>
    <row r="629" spans="1:41" x14ac:dyDescent="0.25">
      <c r="A629" s="70" t="s">
        <v>78</v>
      </c>
      <c r="B629" s="67" t="s">
        <v>78</v>
      </c>
      <c r="C629" s="65">
        <v>311</v>
      </c>
      <c r="D629" s="67" t="s">
        <v>267</v>
      </c>
      <c r="E629" s="65">
        <v>1</v>
      </c>
      <c r="F629" s="67" t="s">
        <v>52</v>
      </c>
      <c r="G629" s="67" t="s">
        <v>78</v>
      </c>
      <c r="H629" s="67" t="s">
        <v>79</v>
      </c>
      <c r="I629" s="67">
        <v>0</v>
      </c>
      <c r="J629" s="67">
        <v>12</v>
      </c>
      <c r="K629" s="100">
        <v>1</v>
      </c>
      <c r="L629" s="67" t="s">
        <v>51</v>
      </c>
      <c r="M629" s="82" t="s">
        <v>51</v>
      </c>
      <c r="N629" s="77">
        <v>1200</v>
      </c>
      <c r="O629" s="68">
        <v>0</v>
      </c>
      <c r="P629" s="68">
        <v>0</v>
      </c>
      <c r="Q629" s="78">
        <v>1200</v>
      </c>
      <c r="R629" s="79">
        <v>9482.7928773137446</v>
      </c>
      <c r="S629" s="69">
        <v>70.191147980417895</v>
      </c>
      <c r="T629" s="69">
        <v>-9552.9840252941631</v>
      </c>
      <c r="U629" s="80">
        <v>0</v>
      </c>
      <c r="V629" s="79">
        <v>0</v>
      </c>
      <c r="W629" s="69">
        <v>76.483723154625423</v>
      </c>
      <c r="X629" s="69">
        <v>-76.483723154625423</v>
      </c>
      <c r="Y629" s="80">
        <v>0</v>
      </c>
      <c r="Z629" s="79">
        <v>0</v>
      </c>
      <c r="AA629" s="69">
        <v>110.22830354899679</v>
      </c>
      <c r="AB629" s="69">
        <v>-110.22830354899679</v>
      </c>
      <c r="AC629" s="80">
        <v>0</v>
      </c>
      <c r="AD629" s="79">
        <v>3308.5138640881373</v>
      </c>
      <c r="AE629" s="69">
        <v>26.188294403786525</v>
      </c>
      <c r="AF629" s="69">
        <v>-3334.7021584919239</v>
      </c>
      <c r="AG629" s="80">
        <v>0</v>
      </c>
      <c r="AH629" s="79">
        <v>0</v>
      </c>
      <c r="AI629" s="69">
        <v>0</v>
      </c>
      <c r="AJ629" s="80">
        <v>0</v>
      </c>
      <c r="AK629" s="77">
        <v>0</v>
      </c>
      <c r="AL629" s="69">
        <v>0</v>
      </c>
      <c r="AM629" s="68">
        <v>0</v>
      </c>
      <c r="AN629" s="78">
        <v>0</v>
      </c>
      <c r="AO629" s="74">
        <v>0</v>
      </c>
    </row>
    <row r="630" spans="1:41" x14ac:dyDescent="0.25">
      <c r="A630" s="70">
        <v>91</v>
      </c>
      <c r="B630" s="67" t="s">
        <v>241</v>
      </c>
      <c r="C630" s="65">
        <v>425</v>
      </c>
      <c r="D630" s="67" t="s">
        <v>340</v>
      </c>
      <c r="E630" s="65">
        <v>2</v>
      </c>
      <c r="F630" s="67" t="s">
        <v>52</v>
      </c>
      <c r="G630" s="67" t="s">
        <v>220</v>
      </c>
      <c r="H630" s="67" t="s">
        <v>220</v>
      </c>
      <c r="I630" s="67">
        <v>909010</v>
      </c>
      <c r="J630" s="67">
        <v>12</v>
      </c>
      <c r="K630" s="100">
        <v>2</v>
      </c>
      <c r="L630" s="67" t="s">
        <v>51</v>
      </c>
      <c r="M630" s="82" t="s">
        <v>51</v>
      </c>
      <c r="N630" s="77">
        <v>738</v>
      </c>
      <c r="O630" s="68">
        <v>0</v>
      </c>
      <c r="P630" s="68">
        <v>0</v>
      </c>
      <c r="Q630" s="78">
        <v>738</v>
      </c>
      <c r="R630" s="79">
        <v>5831.9176195479531</v>
      </c>
      <c r="S630" s="69">
        <v>43.167556007957003</v>
      </c>
      <c r="T630" s="69">
        <v>231.11405619963196</v>
      </c>
      <c r="U630" s="80">
        <v>6106.1992317555414</v>
      </c>
      <c r="V630" s="79">
        <v>0</v>
      </c>
      <c r="W630" s="69">
        <v>47.037489740094642</v>
      </c>
      <c r="X630" s="69">
        <v>2.2920523958751056</v>
      </c>
      <c r="Y630" s="80">
        <v>49.329542135969746</v>
      </c>
      <c r="Z630" s="79">
        <v>0</v>
      </c>
      <c r="AA630" s="69">
        <v>67.790406682633034</v>
      </c>
      <c r="AB630" s="69">
        <v>40.044404624827799</v>
      </c>
      <c r="AC630" s="80">
        <v>107.83481130746082</v>
      </c>
      <c r="AD630" s="79">
        <v>775.65372424722659</v>
      </c>
      <c r="AE630" s="69">
        <v>16.105801058328716</v>
      </c>
      <c r="AF630" s="69">
        <v>64.861288354760745</v>
      </c>
      <c r="AG630" s="80">
        <v>856.620813660316</v>
      </c>
      <c r="AH630" s="79">
        <v>0</v>
      </c>
      <c r="AI630" s="69">
        <v>0</v>
      </c>
      <c r="AJ630" s="80">
        <v>0</v>
      </c>
      <c r="AK630" s="77">
        <v>0</v>
      </c>
      <c r="AL630" s="69">
        <v>3210.2999999999997</v>
      </c>
      <c r="AM630" s="68">
        <v>0</v>
      </c>
      <c r="AN630" s="78">
        <v>3210.2999999999997</v>
      </c>
      <c r="AO630" s="74">
        <v>10330.284398859287</v>
      </c>
    </row>
    <row r="631" spans="1:41" x14ac:dyDescent="0.25">
      <c r="A631" s="70">
        <v>40</v>
      </c>
      <c r="B631" s="67" t="s">
        <v>80</v>
      </c>
      <c r="C631" s="65">
        <v>455</v>
      </c>
      <c r="D631" s="67" t="s">
        <v>483</v>
      </c>
      <c r="E631" s="65">
        <v>2</v>
      </c>
      <c r="F631" s="67" t="s">
        <v>52</v>
      </c>
      <c r="G631" s="67" t="s">
        <v>109</v>
      </c>
      <c r="H631" s="67" t="s">
        <v>134</v>
      </c>
      <c r="I631" s="67">
        <v>407100</v>
      </c>
      <c r="J631" s="67">
        <v>12</v>
      </c>
      <c r="K631" s="100">
        <v>1</v>
      </c>
      <c r="L631" s="67" t="s">
        <v>51</v>
      </c>
      <c r="M631" s="82" t="s">
        <v>51</v>
      </c>
      <c r="N631" s="77">
        <v>3846</v>
      </c>
      <c r="O631" s="68">
        <v>333</v>
      </c>
      <c r="P631" s="68">
        <v>1300</v>
      </c>
      <c r="Q631" s="78">
        <v>5479</v>
      </c>
      <c r="R631" s="79">
        <v>43296.851812335008</v>
      </c>
      <c r="S631" s="69">
        <v>320.48108315392471</v>
      </c>
      <c r="T631" s="69">
        <v>1715.8183115417121</v>
      </c>
      <c r="U631" s="80">
        <v>45333.151207030642</v>
      </c>
      <c r="V631" s="79">
        <v>0</v>
      </c>
      <c r="W631" s="69">
        <v>349.21193263682727</v>
      </c>
      <c r="X631" s="69">
        <v>17.016470294037539</v>
      </c>
      <c r="Y631" s="80">
        <v>366.22840293086483</v>
      </c>
      <c r="Z631" s="79">
        <v>0</v>
      </c>
      <c r="AA631" s="69">
        <v>503.28406262079454</v>
      </c>
      <c r="AB631" s="69">
        <v>297.29443487727849</v>
      </c>
      <c r="AC631" s="80">
        <v>800.57849749807303</v>
      </c>
      <c r="AD631" s="79">
        <v>12558.948830747859</v>
      </c>
      <c r="AE631" s="69">
        <v>119.57138753195531</v>
      </c>
      <c r="AF631" s="69">
        <v>481.53793888310855</v>
      </c>
      <c r="AG631" s="80">
        <v>13160.058157162923</v>
      </c>
      <c r="AH631" s="79">
        <v>0</v>
      </c>
      <c r="AI631" s="69">
        <v>0</v>
      </c>
      <c r="AJ631" s="80">
        <v>0</v>
      </c>
      <c r="AK631" s="77">
        <v>0</v>
      </c>
      <c r="AL631" s="69">
        <v>0</v>
      </c>
      <c r="AM631" s="68">
        <v>23833.649999999998</v>
      </c>
      <c r="AN631" s="78">
        <v>23833.649999999998</v>
      </c>
      <c r="AO631" s="74">
        <v>83493.666264622501</v>
      </c>
    </row>
    <row r="632" spans="1:41" x14ac:dyDescent="0.25">
      <c r="A632" s="70">
        <v>40</v>
      </c>
      <c r="B632" s="67" t="s">
        <v>80</v>
      </c>
      <c r="C632" s="65">
        <v>455</v>
      </c>
      <c r="D632" s="67" t="s">
        <v>483</v>
      </c>
      <c r="E632" s="65">
        <v>2</v>
      </c>
      <c r="F632" s="67" t="s">
        <v>52</v>
      </c>
      <c r="G632" s="67" t="s">
        <v>629</v>
      </c>
      <c r="H632" s="67" t="s">
        <v>630</v>
      </c>
      <c r="I632" s="67" t="s">
        <v>631</v>
      </c>
      <c r="J632" s="67">
        <v>12</v>
      </c>
      <c r="K632" s="100">
        <v>1</v>
      </c>
      <c r="L632" s="67" t="s">
        <v>51</v>
      </c>
      <c r="M632" s="82" t="s">
        <v>51</v>
      </c>
      <c r="N632" s="77">
        <v>2328</v>
      </c>
      <c r="O632" s="68">
        <v>201</v>
      </c>
      <c r="P632" s="68">
        <v>787</v>
      </c>
      <c r="Q632" s="78">
        <v>3316</v>
      </c>
      <c r="R632" s="79">
        <v>26204.117650976979</v>
      </c>
      <c r="S632" s="69">
        <v>193.96153891922143</v>
      </c>
      <c r="T632" s="69">
        <v>1038.4474395094576</v>
      </c>
      <c r="U632" s="80">
        <v>27436.52662940566</v>
      </c>
      <c r="V632" s="79">
        <v>0</v>
      </c>
      <c r="W632" s="69">
        <v>211.35002165061491</v>
      </c>
      <c r="X632" s="69">
        <v>10.298706971167819</v>
      </c>
      <c r="Y632" s="80">
        <v>221.64872862178274</v>
      </c>
      <c r="Z632" s="79">
        <v>0</v>
      </c>
      <c r="AA632" s="69">
        <v>304.59754547372779</v>
      </c>
      <c r="AB632" s="69">
        <v>179.92851725735636</v>
      </c>
      <c r="AC632" s="80">
        <v>484.52606273108415</v>
      </c>
      <c r="AD632" s="79">
        <v>7600.9261403102573</v>
      </c>
      <c r="AE632" s="69">
        <v>72.366986869130088</v>
      </c>
      <c r="AF632" s="69">
        <v>291.43635797342364</v>
      </c>
      <c r="AG632" s="80">
        <v>7964.7294851528113</v>
      </c>
      <c r="AH632" s="79">
        <v>0</v>
      </c>
      <c r="AI632" s="69">
        <v>0</v>
      </c>
      <c r="AJ632" s="80">
        <v>0</v>
      </c>
      <c r="AK632" s="77">
        <v>0</v>
      </c>
      <c r="AL632" s="69">
        <v>0</v>
      </c>
      <c r="AM632" s="68">
        <v>14424.599999999999</v>
      </c>
      <c r="AN632" s="78">
        <v>14424.599999999999</v>
      </c>
      <c r="AO632" s="74">
        <v>50532.030905911335</v>
      </c>
    </row>
  </sheetData>
  <autoFilter ref="A1:AO632"/>
  <pageMargins left="0.7" right="0.7" top="0.75" bottom="0.75" header="0.3" footer="0.3"/>
  <pageSetup paperSize="5" scale="6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8"/>
  <sheetViews>
    <sheetView workbookViewId="0">
      <selection activeCell="C8" sqref="C8"/>
    </sheetView>
  </sheetViews>
  <sheetFormatPr defaultRowHeight="15" x14ac:dyDescent="0.25"/>
  <cols>
    <col min="1" max="1" width="12.42578125" customWidth="1"/>
    <col min="2" max="2" width="11.42578125" customWidth="1"/>
    <col min="3" max="3" width="60.28515625" bestFit="1" customWidth="1"/>
    <col min="4" max="4" width="9" style="43" bestFit="1" customWidth="1"/>
  </cols>
  <sheetData>
    <row r="1" spans="1:4" s="25" customFormat="1" ht="49.5" customHeight="1" x14ac:dyDescent="0.25">
      <c r="A1" s="44" t="s">
        <v>663</v>
      </c>
      <c r="B1" s="45" t="s">
        <v>633</v>
      </c>
      <c r="C1" s="45" t="s">
        <v>659</v>
      </c>
      <c r="D1" s="46" t="s">
        <v>665</v>
      </c>
    </row>
    <row r="2" spans="1:4" s="50" customFormat="1" x14ac:dyDescent="0.25">
      <c r="A2" s="47" t="s">
        <v>635</v>
      </c>
      <c r="B2" s="48" t="s">
        <v>644</v>
      </c>
      <c r="C2" s="48" t="s">
        <v>660</v>
      </c>
      <c r="D2" s="49">
        <v>92588.76</v>
      </c>
    </row>
    <row r="3" spans="1:4" s="50" customFormat="1" x14ac:dyDescent="0.25">
      <c r="A3" s="96" t="s">
        <v>635</v>
      </c>
      <c r="B3" s="97" t="s">
        <v>237</v>
      </c>
      <c r="C3" s="97" t="s">
        <v>661</v>
      </c>
      <c r="D3" s="98">
        <v>3900</v>
      </c>
    </row>
    <row r="4" spans="1:4" s="50" customFormat="1" x14ac:dyDescent="0.25">
      <c r="A4" s="47" t="s">
        <v>664</v>
      </c>
      <c r="B4" s="48" t="s">
        <v>662</v>
      </c>
      <c r="C4" s="48" t="s">
        <v>666</v>
      </c>
      <c r="D4" s="49">
        <f>17*75*12</f>
        <v>15300</v>
      </c>
    </row>
    <row r="5" spans="1:4" s="50" customFormat="1" x14ac:dyDescent="0.25">
      <c r="A5" s="96" t="s">
        <v>664</v>
      </c>
      <c r="B5" s="97" t="s">
        <v>42</v>
      </c>
      <c r="C5" s="97" t="s">
        <v>667</v>
      </c>
      <c r="D5" s="98">
        <f>16*75*12</f>
        <v>14400</v>
      </c>
    </row>
    <row r="6" spans="1:4" s="50" customFormat="1" x14ac:dyDescent="0.25">
      <c r="A6" s="47" t="s">
        <v>664</v>
      </c>
      <c r="B6" s="48" t="s">
        <v>644</v>
      </c>
      <c r="C6" s="48" t="s">
        <v>668</v>
      </c>
      <c r="D6" s="49">
        <f>4*75*12</f>
        <v>3600</v>
      </c>
    </row>
    <row r="7" spans="1:4" s="50" customFormat="1" x14ac:dyDescent="0.25">
      <c r="A7" s="96" t="s">
        <v>664</v>
      </c>
      <c r="B7" s="97" t="s">
        <v>55</v>
      </c>
      <c r="C7" s="97" t="s">
        <v>669</v>
      </c>
      <c r="D7" s="98">
        <f>6*75*12</f>
        <v>5400</v>
      </c>
    </row>
    <row r="8" spans="1:4" s="50" customFormat="1" ht="15.75" thickBot="1" x14ac:dyDescent="0.3">
      <c r="A8" s="51" t="s">
        <v>664</v>
      </c>
      <c r="B8" s="52" t="s">
        <v>80</v>
      </c>
      <c r="C8" s="52" t="s">
        <v>670</v>
      </c>
      <c r="D8" s="53">
        <f>3*75*12</f>
        <v>2700</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21"/>
  <sheetViews>
    <sheetView topLeftCell="B7" zoomScale="120" zoomScaleNormal="120" workbookViewId="0">
      <selection activeCell="C14" sqref="C14"/>
    </sheetView>
  </sheetViews>
  <sheetFormatPr defaultRowHeight="15" x14ac:dyDescent="0.25"/>
  <cols>
    <col min="1" max="1" width="5.85546875" hidden="1" customWidth="1"/>
    <col min="2" max="2" width="22" customWidth="1"/>
    <col min="3" max="3" width="14.28515625" bestFit="1" customWidth="1"/>
    <col min="4" max="4" width="13.28515625" customWidth="1"/>
    <col min="5" max="5" width="13.28515625" style="24" customWidth="1"/>
    <col min="6" max="6" width="12" customWidth="1"/>
    <col min="7" max="7" width="10.5703125" customWidth="1"/>
    <col min="8" max="8" width="11.140625" customWidth="1"/>
    <col min="9" max="9" width="12.85546875" bestFit="1" customWidth="1"/>
    <col min="11" max="11" width="12.5703125" style="110" bestFit="1" customWidth="1"/>
    <col min="12" max="12" width="12.5703125" bestFit="1" customWidth="1"/>
  </cols>
  <sheetData>
    <row r="1" spans="1:13" ht="21" x14ac:dyDescent="0.35">
      <c r="A1" s="133" t="s">
        <v>658</v>
      </c>
      <c r="B1" s="134"/>
      <c r="C1" s="134"/>
      <c r="D1" s="134"/>
      <c r="E1" s="134"/>
      <c r="F1" s="134"/>
      <c r="G1" s="134"/>
      <c r="H1" s="134"/>
      <c r="I1" s="135"/>
    </row>
    <row r="2" spans="1:13" ht="99.75" customHeight="1" thickBot="1" x14ac:dyDescent="0.3">
      <c r="A2" s="136" t="s">
        <v>717</v>
      </c>
      <c r="B2" s="137"/>
      <c r="C2" s="137"/>
      <c r="D2" s="137"/>
      <c r="E2" s="137"/>
      <c r="F2" s="137"/>
      <c r="G2" s="137"/>
      <c r="H2" s="137"/>
      <c r="I2" s="138"/>
    </row>
    <row r="3" spans="1:13" s="41" customFormat="1" ht="75" x14ac:dyDescent="0.25">
      <c r="A3" s="42"/>
      <c r="B3" s="111" t="s">
        <v>648</v>
      </c>
      <c r="C3" s="112" t="s">
        <v>733</v>
      </c>
      <c r="D3" s="113"/>
      <c r="E3" s="114" t="s">
        <v>716</v>
      </c>
      <c r="F3" s="115" t="s">
        <v>657</v>
      </c>
      <c r="G3" s="113"/>
      <c r="H3" s="113"/>
      <c r="I3" s="116"/>
    </row>
    <row r="4" spans="1:13" s="39" customFormat="1" ht="15.75" customHeight="1" x14ac:dyDescent="0.25">
      <c r="A4" s="40" t="s">
        <v>648</v>
      </c>
      <c r="B4" s="37" t="s">
        <v>720</v>
      </c>
      <c r="C4" s="117">
        <v>10.96308800957047</v>
      </c>
      <c r="D4" s="3"/>
      <c r="E4" s="118">
        <v>5.8492623317014908E-2</v>
      </c>
      <c r="F4" s="117">
        <v>0.31316267777727907</v>
      </c>
      <c r="G4" s="3"/>
      <c r="H4" s="3"/>
      <c r="I4" s="119"/>
    </row>
    <row r="5" spans="1:13" s="4" customFormat="1" x14ac:dyDescent="0.25">
      <c r="A5" s="37" t="s">
        <v>85</v>
      </c>
      <c r="B5" s="120" t="s">
        <v>721</v>
      </c>
      <c r="C5" s="121">
        <v>7.6240764330515445</v>
      </c>
      <c r="D5" s="3"/>
      <c r="E5" s="122">
        <v>5.8492623317014922E-2</v>
      </c>
      <c r="F5" s="121">
        <v>0.31316267777727907</v>
      </c>
      <c r="G5" s="3"/>
      <c r="H5" s="3"/>
      <c r="I5" s="119"/>
      <c r="M5" s="24"/>
    </row>
    <row r="6" spans="1:13" s="4" customFormat="1" x14ac:dyDescent="0.25">
      <c r="A6" s="37" t="s">
        <v>48</v>
      </c>
      <c r="B6" s="37" t="s">
        <v>649</v>
      </c>
      <c r="C6" s="117">
        <v>7.9023273977614483</v>
      </c>
      <c r="D6" s="3"/>
      <c r="E6" s="118">
        <v>5.8492623317014901E-2</v>
      </c>
      <c r="F6" s="117">
        <v>0.31316267777727902</v>
      </c>
      <c r="G6" s="3"/>
      <c r="H6" s="3"/>
      <c r="I6" s="119"/>
    </row>
    <row r="7" spans="1:13" s="4" customFormat="1" x14ac:dyDescent="0.25">
      <c r="A7" s="37" t="s">
        <v>52</v>
      </c>
      <c r="B7" s="120" t="s">
        <v>722</v>
      </c>
      <c r="C7" s="121">
        <v>9.9057343436728083</v>
      </c>
      <c r="D7" s="3"/>
      <c r="E7" s="122">
        <v>5.8492623317014915E-2</v>
      </c>
      <c r="F7" s="121">
        <v>0</v>
      </c>
      <c r="G7" s="3"/>
      <c r="H7" s="3"/>
      <c r="I7" s="119"/>
    </row>
    <row r="8" spans="1:13" s="4" customFormat="1" x14ac:dyDescent="0.25">
      <c r="A8" s="37" t="s">
        <v>580</v>
      </c>
      <c r="B8" s="37" t="s">
        <v>723</v>
      </c>
      <c r="C8" s="117">
        <v>5.2867683294882966</v>
      </c>
      <c r="D8" s="3"/>
      <c r="E8" s="118">
        <v>5.8492623317014901E-2</v>
      </c>
      <c r="F8" s="117">
        <v>0.31316267777727907</v>
      </c>
      <c r="G8" s="3"/>
      <c r="H8" s="3"/>
      <c r="I8" s="119"/>
    </row>
    <row r="9" spans="1:13" s="4" customFormat="1" x14ac:dyDescent="0.25">
      <c r="A9" s="37" t="s">
        <v>37</v>
      </c>
      <c r="B9" s="120" t="s">
        <v>724</v>
      </c>
      <c r="C9" s="121">
        <v>5.2867683294882974</v>
      </c>
      <c r="D9" s="3"/>
      <c r="E9" s="122">
        <v>5.8492623317014908E-2</v>
      </c>
      <c r="F9" s="121">
        <v>0.31316267777727907</v>
      </c>
      <c r="G9" s="3"/>
      <c r="H9" s="3"/>
      <c r="I9" s="119"/>
    </row>
    <row r="10" spans="1:13" s="4" customFormat="1" ht="15.75" thickBot="1" x14ac:dyDescent="0.3">
      <c r="A10" s="37" t="s">
        <v>64</v>
      </c>
      <c r="B10" s="36" t="s">
        <v>480</v>
      </c>
      <c r="C10" s="123">
        <v>2.9537410099975103</v>
      </c>
      <c r="D10" s="3"/>
      <c r="E10" s="124">
        <v>5.8492623317014915E-2</v>
      </c>
      <c r="F10" s="123">
        <v>0.31316267777727907</v>
      </c>
      <c r="G10" s="3"/>
      <c r="H10" s="3"/>
      <c r="I10" s="119"/>
    </row>
    <row r="11" spans="1:13" s="4" customFormat="1" ht="15.75" thickBot="1" x14ac:dyDescent="0.3">
      <c r="A11" s="36" t="s">
        <v>480</v>
      </c>
      <c r="B11" s="35"/>
      <c r="C11" s="125"/>
      <c r="D11" s="35"/>
      <c r="E11" s="125"/>
      <c r="F11" s="125"/>
      <c r="G11" s="35"/>
      <c r="H11" s="35"/>
      <c r="I11" s="126"/>
    </row>
    <row r="12" spans="1:13" ht="50.25" customHeight="1" thickBot="1" x14ac:dyDescent="0.3"/>
    <row r="13" spans="1:13" ht="59.25" customHeight="1" x14ac:dyDescent="0.3">
      <c r="B13" s="139" t="s">
        <v>656</v>
      </c>
      <c r="C13" s="140"/>
      <c r="D13" s="141"/>
    </row>
    <row r="14" spans="1:13" ht="30" x14ac:dyDescent="0.25">
      <c r="B14" s="27" t="s">
        <v>655</v>
      </c>
      <c r="C14" s="95" t="s">
        <v>654</v>
      </c>
      <c r="D14" s="32" t="s">
        <v>653</v>
      </c>
    </row>
    <row r="15" spans="1:13" x14ac:dyDescent="0.25">
      <c r="B15" s="30" t="s">
        <v>635</v>
      </c>
      <c r="C15" s="38">
        <v>6.3736435962187837E-2</v>
      </c>
      <c r="D15" s="31">
        <v>3.1057620540313083E-3</v>
      </c>
    </row>
    <row r="16" spans="1:13" x14ac:dyDescent="0.25">
      <c r="B16" s="93" t="s">
        <v>636</v>
      </c>
      <c r="C16" s="92">
        <v>9.1856919624163993E-2</v>
      </c>
      <c r="D16" s="94">
        <v>5.426071087375043E-2</v>
      </c>
    </row>
    <row r="17" spans="2:4" ht="15.75" thickBot="1" x14ac:dyDescent="0.3">
      <c r="B17" s="29" t="s">
        <v>637</v>
      </c>
      <c r="C17" s="34">
        <v>2.1823578669822142E-2</v>
      </c>
      <c r="D17" s="28">
        <v>8.7887924599946807E-2</v>
      </c>
    </row>
    <row r="18" spans="2:4" ht="15.75" thickBot="1" x14ac:dyDescent="0.3"/>
    <row r="19" spans="2:4" ht="53.25" customHeight="1" x14ac:dyDescent="0.35">
      <c r="B19" s="142" t="s">
        <v>652</v>
      </c>
      <c r="C19" s="143"/>
    </row>
    <row r="20" spans="2:4" x14ac:dyDescent="0.25">
      <c r="B20" s="27" t="s">
        <v>651</v>
      </c>
      <c r="C20" s="102" t="s">
        <v>650</v>
      </c>
    </row>
    <row r="21" spans="2:4" ht="15.75" thickBot="1" x14ac:dyDescent="0.3">
      <c r="B21" s="103">
        <v>4.05</v>
      </c>
      <c r="C21" s="104">
        <v>4.3499999999999996</v>
      </c>
    </row>
  </sheetData>
  <mergeCells count="4">
    <mergeCell ref="A1:I1"/>
    <mergeCell ref="A2:I2"/>
    <mergeCell ref="B13:D13"/>
    <mergeCell ref="B19:C19"/>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54"/>
  <sheetViews>
    <sheetView workbookViewId="0">
      <selection activeCell="A2" sqref="A2"/>
    </sheetView>
  </sheetViews>
  <sheetFormatPr defaultRowHeight="15" x14ac:dyDescent="0.25"/>
  <cols>
    <col min="1" max="1" width="5.140625" style="54" customWidth="1"/>
    <col min="2" max="2" width="40.140625" style="55" bestFit="1" customWidth="1"/>
    <col min="3" max="3" width="16.7109375" style="56" customWidth="1"/>
    <col min="4" max="4" width="34.5703125" style="56" bestFit="1" customWidth="1"/>
    <col min="5" max="5" width="76.7109375" style="56" bestFit="1" customWidth="1"/>
    <col min="6" max="6" width="11" style="59" customWidth="1"/>
  </cols>
  <sheetData>
    <row r="1" spans="1:6" ht="27.75" customHeight="1" x14ac:dyDescent="0.3">
      <c r="A1" s="144" t="s">
        <v>711</v>
      </c>
      <c r="B1" s="145"/>
      <c r="C1" s="145"/>
      <c r="D1" s="145"/>
      <c r="E1" s="145"/>
      <c r="F1" s="146"/>
    </row>
    <row r="2" spans="1:6" ht="31.5" x14ac:dyDescent="0.25">
      <c r="A2" s="61" t="s">
        <v>673</v>
      </c>
      <c r="B2" s="61" t="s">
        <v>3</v>
      </c>
      <c r="C2" s="61" t="s">
        <v>718</v>
      </c>
      <c r="D2" s="62" t="s">
        <v>675</v>
      </c>
      <c r="E2" s="62" t="s">
        <v>674</v>
      </c>
      <c r="F2" s="63" t="s">
        <v>676</v>
      </c>
    </row>
    <row r="3" spans="1:6" x14ac:dyDescent="0.25">
      <c r="A3" s="54">
        <v>101</v>
      </c>
      <c r="B3" s="55" t="s">
        <v>47</v>
      </c>
      <c r="C3" s="56" t="s">
        <v>677</v>
      </c>
      <c r="D3" s="56" t="s">
        <v>679</v>
      </c>
      <c r="E3" s="56" t="s">
        <v>689</v>
      </c>
      <c r="F3" s="57">
        <v>54449.440000000002</v>
      </c>
    </row>
    <row r="4" spans="1:6" x14ac:dyDescent="0.25">
      <c r="A4" s="54">
        <v>119</v>
      </c>
      <c r="B4" s="55" t="s">
        <v>75</v>
      </c>
      <c r="C4" s="56" t="s">
        <v>42</v>
      </c>
      <c r="D4" s="56" t="s">
        <v>679</v>
      </c>
      <c r="E4" s="56" t="s">
        <v>690</v>
      </c>
      <c r="F4" s="57">
        <v>33231</v>
      </c>
    </row>
    <row r="5" spans="1:6" x14ac:dyDescent="0.25">
      <c r="A5" s="54">
        <v>160</v>
      </c>
      <c r="B5" s="55" t="s">
        <v>97</v>
      </c>
      <c r="C5" s="56" t="s">
        <v>677</v>
      </c>
      <c r="D5" s="56" t="s">
        <v>679</v>
      </c>
      <c r="E5" s="56" t="s">
        <v>691</v>
      </c>
      <c r="F5" s="57">
        <v>49812.54</v>
      </c>
    </row>
    <row r="6" spans="1:6" x14ac:dyDescent="0.25">
      <c r="A6" s="54">
        <v>304</v>
      </c>
      <c r="B6" s="55" t="s">
        <v>680</v>
      </c>
      <c r="C6" s="58" t="s">
        <v>55</v>
      </c>
      <c r="D6" s="56" t="s">
        <v>679</v>
      </c>
      <c r="E6" s="56" t="s">
        <v>678</v>
      </c>
      <c r="F6" s="59">
        <v>7185.4</v>
      </c>
    </row>
    <row r="7" spans="1:6" x14ac:dyDescent="0.25">
      <c r="A7" s="54">
        <v>311</v>
      </c>
      <c r="B7" s="55" t="s">
        <v>267</v>
      </c>
      <c r="C7" s="58" t="s">
        <v>677</v>
      </c>
      <c r="D7" s="56" t="s">
        <v>679</v>
      </c>
      <c r="E7" s="56" t="s">
        <v>692</v>
      </c>
      <c r="F7" s="59">
        <v>107630.66</v>
      </c>
    </row>
    <row r="8" spans="1:6" x14ac:dyDescent="0.25">
      <c r="A8" s="54">
        <v>312</v>
      </c>
      <c r="B8" s="55" t="s">
        <v>284</v>
      </c>
      <c r="C8" s="58" t="s">
        <v>80</v>
      </c>
      <c r="D8" s="56" t="s">
        <v>679</v>
      </c>
      <c r="E8" s="56" t="s">
        <v>678</v>
      </c>
      <c r="F8" s="59">
        <v>1360.02</v>
      </c>
    </row>
    <row r="9" spans="1:6" x14ac:dyDescent="0.25">
      <c r="A9" s="54">
        <v>317</v>
      </c>
      <c r="B9" s="55" t="s">
        <v>681</v>
      </c>
      <c r="C9" s="58" t="s">
        <v>237</v>
      </c>
      <c r="D9" s="56" t="s">
        <v>679</v>
      </c>
      <c r="E9" s="56" t="s">
        <v>693</v>
      </c>
      <c r="F9" s="59">
        <v>3198.7</v>
      </c>
    </row>
    <row r="10" spans="1:6" x14ac:dyDescent="0.25">
      <c r="A10" s="54">
        <v>322</v>
      </c>
      <c r="B10" s="55" t="s">
        <v>682</v>
      </c>
      <c r="C10" s="58" t="s">
        <v>677</v>
      </c>
      <c r="D10" s="56" t="s">
        <v>679</v>
      </c>
      <c r="E10" s="56" t="s">
        <v>691</v>
      </c>
      <c r="F10" s="59">
        <v>49812.54</v>
      </c>
    </row>
    <row r="11" spans="1:6" x14ac:dyDescent="0.25">
      <c r="A11" s="54">
        <v>325</v>
      </c>
      <c r="B11" s="55" t="s">
        <v>434</v>
      </c>
      <c r="C11" s="58" t="s">
        <v>80</v>
      </c>
      <c r="D11" s="56" t="s">
        <v>679</v>
      </c>
      <c r="E11" s="56" t="s">
        <v>691</v>
      </c>
      <c r="F11" s="57">
        <v>62057.56</v>
      </c>
    </row>
    <row r="12" spans="1:6" x14ac:dyDescent="0.25">
      <c r="A12" s="54">
        <v>397</v>
      </c>
      <c r="B12" s="55" t="s">
        <v>683</v>
      </c>
      <c r="C12" s="58" t="s">
        <v>80</v>
      </c>
      <c r="D12" s="56" t="s">
        <v>679</v>
      </c>
      <c r="E12" s="56" t="s">
        <v>678</v>
      </c>
      <c r="F12" s="59">
        <v>13767.75</v>
      </c>
    </row>
    <row r="13" spans="1:6" x14ac:dyDescent="0.25">
      <c r="A13" s="54">
        <v>398</v>
      </c>
      <c r="B13" s="55" t="s">
        <v>369</v>
      </c>
      <c r="C13" s="58" t="s">
        <v>80</v>
      </c>
      <c r="D13" s="56" t="s">
        <v>679</v>
      </c>
      <c r="E13" s="56" t="s">
        <v>691</v>
      </c>
      <c r="F13" s="57">
        <v>84736.320000000007</v>
      </c>
    </row>
    <row r="14" spans="1:6" x14ac:dyDescent="0.25">
      <c r="A14" s="54">
        <v>420</v>
      </c>
      <c r="B14" s="55" t="s">
        <v>383</v>
      </c>
      <c r="C14" s="58" t="s">
        <v>80</v>
      </c>
      <c r="D14" s="56" t="s">
        <v>679</v>
      </c>
      <c r="E14" s="56" t="s">
        <v>691</v>
      </c>
      <c r="F14" s="59">
        <v>49812.54</v>
      </c>
    </row>
    <row r="15" spans="1:6" x14ac:dyDescent="0.25">
      <c r="A15" s="54">
        <v>430</v>
      </c>
      <c r="B15" s="55" t="s">
        <v>441</v>
      </c>
      <c r="C15" s="58" t="s">
        <v>80</v>
      </c>
      <c r="D15" s="56" t="s">
        <v>679</v>
      </c>
      <c r="E15" s="56" t="s">
        <v>691</v>
      </c>
      <c r="F15" s="59">
        <v>49812.54</v>
      </c>
    </row>
    <row r="16" spans="1:6" x14ac:dyDescent="0.25">
      <c r="A16" s="54">
        <v>437</v>
      </c>
      <c r="B16" s="55" t="s">
        <v>447</v>
      </c>
      <c r="C16" s="58" t="s">
        <v>677</v>
      </c>
      <c r="D16" s="56" t="s">
        <v>679</v>
      </c>
      <c r="E16" s="56" t="s">
        <v>691</v>
      </c>
      <c r="F16" s="59">
        <v>51428.1</v>
      </c>
    </row>
    <row r="17" spans="1:6" x14ac:dyDescent="0.25">
      <c r="A17" s="54">
        <v>447</v>
      </c>
      <c r="B17" s="55" t="s">
        <v>467</v>
      </c>
      <c r="C17" s="58" t="s">
        <v>80</v>
      </c>
      <c r="D17" s="56" t="s">
        <v>679</v>
      </c>
      <c r="E17" s="56" t="s">
        <v>678</v>
      </c>
      <c r="F17" s="59">
        <v>1182.58</v>
      </c>
    </row>
    <row r="18" spans="1:6" x14ac:dyDescent="0.25">
      <c r="A18" s="54">
        <v>490</v>
      </c>
      <c r="B18" s="55" t="s">
        <v>684</v>
      </c>
      <c r="C18" s="58" t="s">
        <v>42</v>
      </c>
      <c r="D18" s="56" t="s">
        <v>679</v>
      </c>
      <c r="E18" s="56" t="s">
        <v>678</v>
      </c>
      <c r="F18" s="59">
        <v>8998.89</v>
      </c>
    </row>
    <row r="19" spans="1:6" x14ac:dyDescent="0.25">
      <c r="A19" s="54">
        <v>503</v>
      </c>
      <c r="B19" s="55" t="s">
        <v>512</v>
      </c>
      <c r="C19" s="58" t="s">
        <v>677</v>
      </c>
      <c r="D19" s="56" t="s">
        <v>679</v>
      </c>
      <c r="E19" s="56" t="s">
        <v>691</v>
      </c>
      <c r="F19" s="59">
        <v>49812.54</v>
      </c>
    </row>
    <row r="20" spans="1:6" x14ac:dyDescent="0.25">
      <c r="A20" s="54">
        <v>601</v>
      </c>
      <c r="B20" s="55" t="s">
        <v>577</v>
      </c>
      <c r="C20" s="58" t="s">
        <v>677</v>
      </c>
      <c r="D20" s="56" t="s">
        <v>679</v>
      </c>
      <c r="E20" s="56" t="s">
        <v>692</v>
      </c>
      <c r="F20" s="59">
        <v>110977.28</v>
      </c>
    </row>
    <row r="21" spans="1:6" x14ac:dyDescent="0.25">
      <c r="A21" s="54">
        <v>602</v>
      </c>
      <c r="B21" s="55" t="s">
        <v>581</v>
      </c>
      <c r="C21" s="58" t="s">
        <v>677</v>
      </c>
      <c r="D21" s="56" t="s">
        <v>679</v>
      </c>
      <c r="E21" s="56" t="s">
        <v>694</v>
      </c>
      <c r="F21" s="59">
        <v>1427.98</v>
      </c>
    </row>
    <row r="22" spans="1:6" x14ac:dyDescent="0.25">
      <c r="A22" s="54">
        <v>603</v>
      </c>
      <c r="B22" s="55" t="s">
        <v>584</v>
      </c>
      <c r="C22" s="58" t="s">
        <v>677</v>
      </c>
      <c r="D22" s="56" t="s">
        <v>679</v>
      </c>
      <c r="E22" s="56" t="s">
        <v>694</v>
      </c>
      <c r="F22" s="59">
        <v>1748.63</v>
      </c>
    </row>
    <row r="23" spans="1:6" x14ac:dyDescent="0.25">
      <c r="A23" s="54">
        <v>605</v>
      </c>
      <c r="B23" s="55" t="s">
        <v>586</v>
      </c>
      <c r="C23" s="58" t="s">
        <v>677</v>
      </c>
      <c r="D23" s="56" t="s">
        <v>679</v>
      </c>
      <c r="E23" s="56" t="s">
        <v>694</v>
      </c>
      <c r="F23" s="59">
        <v>2132.6999999999998</v>
      </c>
    </row>
    <row r="24" spans="1:6" x14ac:dyDescent="0.25">
      <c r="A24" s="54">
        <v>606</v>
      </c>
      <c r="B24" s="55" t="s">
        <v>588</v>
      </c>
      <c r="C24" s="58" t="s">
        <v>677</v>
      </c>
      <c r="D24" s="56" t="s">
        <v>679</v>
      </c>
      <c r="E24" s="56" t="s">
        <v>694</v>
      </c>
      <c r="F24" s="59">
        <v>2018.31</v>
      </c>
    </row>
    <row r="25" spans="1:6" x14ac:dyDescent="0.25">
      <c r="A25" s="54">
        <v>607</v>
      </c>
      <c r="B25" s="55" t="s">
        <v>590</v>
      </c>
      <c r="C25" s="58" t="s">
        <v>677</v>
      </c>
      <c r="D25" s="56" t="s">
        <v>679</v>
      </c>
      <c r="E25" s="56" t="s">
        <v>695</v>
      </c>
      <c r="F25" s="59">
        <v>27677.18</v>
      </c>
    </row>
    <row r="26" spans="1:6" x14ac:dyDescent="0.25">
      <c r="A26" s="54">
        <v>609</v>
      </c>
      <c r="B26" s="55" t="s">
        <v>592</v>
      </c>
      <c r="C26" s="58" t="s">
        <v>677</v>
      </c>
      <c r="D26" s="56" t="s">
        <v>679</v>
      </c>
      <c r="E26" s="56" t="s">
        <v>694</v>
      </c>
      <c r="F26" s="59">
        <v>2302.9899999999998</v>
      </c>
    </row>
    <row r="27" spans="1:6" x14ac:dyDescent="0.25">
      <c r="A27" s="54">
        <v>611</v>
      </c>
      <c r="B27" s="55" t="s">
        <v>594</v>
      </c>
      <c r="C27" s="58" t="s">
        <v>677</v>
      </c>
      <c r="D27" s="56" t="s">
        <v>679</v>
      </c>
      <c r="E27" s="56" t="s">
        <v>695</v>
      </c>
      <c r="F27" s="59">
        <v>46207.67</v>
      </c>
    </row>
    <row r="28" spans="1:6" x14ac:dyDescent="0.25">
      <c r="A28" s="54">
        <v>612</v>
      </c>
      <c r="B28" s="55" t="s">
        <v>596</v>
      </c>
      <c r="C28" s="58" t="s">
        <v>677</v>
      </c>
      <c r="D28" s="56" t="s">
        <v>679</v>
      </c>
      <c r="E28" s="56" t="s">
        <v>694</v>
      </c>
      <c r="F28" s="59">
        <v>2369.52</v>
      </c>
    </row>
    <row r="29" spans="1:6" x14ac:dyDescent="0.25">
      <c r="A29" s="54">
        <v>614</v>
      </c>
      <c r="B29" s="55" t="s">
        <v>598</v>
      </c>
      <c r="C29" s="58" t="s">
        <v>677</v>
      </c>
      <c r="D29" s="56" t="s">
        <v>679</v>
      </c>
      <c r="E29" s="56" t="s">
        <v>694</v>
      </c>
      <c r="F29" s="59">
        <v>2324.1799999999998</v>
      </c>
    </row>
    <row r="30" spans="1:6" x14ac:dyDescent="0.25">
      <c r="A30" s="54">
        <v>615</v>
      </c>
      <c r="B30" s="55" t="s">
        <v>600</v>
      </c>
      <c r="C30" s="58" t="s">
        <v>677</v>
      </c>
      <c r="D30" s="56" t="s">
        <v>679</v>
      </c>
      <c r="E30" s="56" t="s">
        <v>694</v>
      </c>
      <c r="F30" s="59">
        <v>1496.83</v>
      </c>
    </row>
    <row r="31" spans="1:6" x14ac:dyDescent="0.25">
      <c r="A31" s="54">
        <v>618</v>
      </c>
      <c r="B31" s="55" t="s">
        <v>603</v>
      </c>
      <c r="C31" s="58" t="s">
        <v>677</v>
      </c>
      <c r="D31" s="56" t="s">
        <v>679</v>
      </c>
      <c r="E31" s="56" t="s">
        <v>694</v>
      </c>
      <c r="F31" s="59">
        <v>2149.4</v>
      </c>
    </row>
    <row r="32" spans="1:6" x14ac:dyDescent="0.25">
      <c r="A32" s="54">
        <v>619</v>
      </c>
      <c r="B32" s="55" t="s">
        <v>605</v>
      </c>
      <c r="C32" s="58" t="s">
        <v>677</v>
      </c>
      <c r="D32" s="56" t="s">
        <v>679</v>
      </c>
      <c r="E32" s="56" t="s">
        <v>694</v>
      </c>
      <c r="F32" s="59">
        <v>1616.81</v>
      </c>
    </row>
    <row r="33" spans="1:6" x14ac:dyDescent="0.25">
      <c r="A33" s="54">
        <v>621</v>
      </c>
      <c r="B33" s="55" t="s">
        <v>607</v>
      </c>
      <c r="C33" s="58" t="s">
        <v>677</v>
      </c>
      <c r="D33" s="56" t="s">
        <v>679</v>
      </c>
      <c r="E33" s="56" t="s">
        <v>694</v>
      </c>
      <c r="F33" s="59">
        <v>1656.38</v>
      </c>
    </row>
    <row r="34" spans="1:6" x14ac:dyDescent="0.25">
      <c r="A34" s="54">
        <v>622</v>
      </c>
      <c r="B34" s="55" t="s">
        <v>609</v>
      </c>
      <c r="C34" s="58" t="s">
        <v>677</v>
      </c>
      <c r="D34" s="56" t="s">
        <v>679</v>
      </c>
      <c r="E34" s="56" t="s">
        <v>694</v>
      </c>
      <c r="F34" s="59">
        <v>8206.82</v>
      </c>
    </row>
    <row r="35" spans="1:6" x14ac:dyDescent="0.25">
      <c r="A35" s="54">
        <v>623</v>
      </c>
      <c r="B35" s="55" t="s">
        <v>611</v>
      </c>
      <c r="C35" s="58" t="s">
        <v>677</v>
      </c>
      <c r="D35" s="56" t="s">
        <v>679</v>
      </c>
      <c r="E35" s="56" t="s">
        <v>694</v>
      </c>
      <c r="F35" s="59">
        <v>1749.44</v>
      </c>
    </row>
    <row r="36" spans="1:6" x14ac:dyDescent="0.25">
      <c r="A36" s="54">
        <v>625</v>
      </c>
      <c r="B36" s="55" t="s">
        <v>613</v>
      </c>
      <c r="C36" s="58" t="s">
        <v>677</v>
      </c>
      <c r="D36" s="56" t="s">
        <v>679</v>
      </c>
      <c r="E36" s="56" t="s">
        <v>694</v>
      </c>
      <c r="F36" s="59">
        <v>1532.9</v>
      </c>
    </row>
    <row r="37" spans="1:6" x14ac:dyDescent="0.25">
      <c r="A37" s="54">
        <v>628</v>
      </c>
      <c r="B37" s="55" t="s">
        <v>615</v>
      </c>
      <c r="C37" s="58" t="s">
        <v>677</v>
      </c>
      <c r="D37" s="56" t="s">
        <v>679</v>
      </c>
      <c r="E37" s="56" t="s">
        <v>694</v>
      </c>
      <c r="F37" s="59">
        <v>1608.17</v>
      </c>
    </row>
    <row r="38" spans="1:6" x14ac:dyDescent="0.25">
      <c r="A38" s="54">
        <v>629</v>
      </c>
      <c r="B38" s="55" t="s">
        <v>617</v>
      </c>
      <c r="C38" s="58" t="s">
        <v>677</v>
      </c>
      <c r="D38" s="56" t="s">
        <v>679</v>
      </c>
      <c r="E38" s="56" t="s">
        <v>694</v>
      </c>
      <c r="F38" s="59">
        <v>1751.65</v>
      </c>
    </row>
    <row r="39" spans="1:6" x14ac:dyDescent="0.25">
      <c r="A39" s="54">
        <v>612</v>
      </c>
      <c r="B39" s="56" t="s">
        <v>596</v>
      </c>
      <c r="C39" s="58" t="s">
        <v>237</v>
      </c>
      <c r="D39" s="56" t="s">
        <v>686</v>
      </c>
      <c r="E39" s="56" t="s">
        <v>696</v>
      </c>
      <c r="F39" s="59">
        <v>54696</v>
      </c>
    </row>
    <row r="40" spans="1:6" x14ac:dyDescent="0.25">
      <c r="A40" s="54">
        <v>622</v>
      </c>
      <c r="B40" s="56" t="s">
        <v>609</v>
      </c>
      <c r="C40" s="58" t="s">
        <v>237</v>
      </c>
      <c r="D40" s="56" t="s">
        <v>686</v>
      </c>
      <c r="E40" s="56" t="s">
        <v>696</v>
      </c>
      <c r="F40" s="59">
        <v>29256</v>
      </c>
    </row>
    <row r="41" spans="1:6" x14ac:dyDescent="0.25">
      <c r="A41" s="54">
        <v>160</v>
      </c>
      <c r="B41" s="56" t="s">
        <v>97</v>
      </c>
      <c r="C41" s="56" t="s">
        <v>80</v>
      </c>
      <c r="D41" s="56" t="s">
        <v>686</v>
      </c>
      <c r="E41" s="56" t="s">
        <v>697</v>
      </c>
      <c r="F41" s="59">
        <v>159000</v>
      </c>
    </row>
    <row r="42" spans="1:6" x14ac:dyDescent="0.25">
      <c r="A42" s="54">
        <v>161</v>
      </c>
      <c r="B42" s="56" t="s">
        <v>170</v>
      </c>
      <c r="C42" s="56" t="s">
        <v>55</v>
      </c>
      <c r="D42" s="56" t="s">
        <v>686</v>
      </c>
      <c r="E42" s="56" t="s">
        <v>698</v>
      </c>
      <c r="F42" s="59">
        <v>159000</v>
      </c>
    </row>
    <row r="43" spans="1:6" x14ac:dyDescent="0.25">
      <c r="A43" s="54">
        <v>322</v>
      </c>
      <c r="B43" s="56" t="s">
        <v>682</v>
      </c>
      <c r="C43" s="58" t="s">
        <v>677</v>
      </c>
      <c r="D43" s="56" t="s">
        <v>686</v>
      </c>
      <c r="E43" s="56" t="s">
        <v>699</v>
      </c>
      <c r="F43" s="59">
        <v>159000</v>
      </c>
    </row>
    <row r="44" spans="1:6" x14ac:dyDescent="0.25">
      <c r="A44" s="54">
        <v>325</v>
      </c>
      <c r="B44" s="56" t="s">
        <v>434</v>
      </c>
      <c r="C44" s="56" t="s">
        <v>80</v>
      </c>
      <c r="D44" s="56" t="s">
        <v>686</v>
      </c>
      <c r="E44" s="56" t="s">
        <v>699</v>
      </c>
      <c r="F44" s="59">
        <v>89040</v>
      </c>
    </row>
    <row r="45" spans="1:6" x14ac:dyDescent="0.25">
      <c r="A45" s="54">
        <v>338</v>
      </c>
      <c r="B45" s="56" t="s">
        <v>687</v>
      </c>
      <c r="C45" s="58" t="s">
        <v>677</v>
      </c>
      <c r="D45" s="56" t="s">
        <v>686</v>
      </c>
      <c r="E45" s="56" t="s">
        <v>700</v>
      </c>
      <c r="F45" s="59">
        <v>57240</v>
      </c>
    </row>
    <row r="46" spans="1:6" x14ac:dyDescent="0.25">
      <c r="A46" s="54">
        <v>398</v>
      </c>
      <c r="B46" s="56" t="s">
        <v>369</v>
      </c>
      <c r="C46" s="56" t="s">
        <v>80</v>
      </c>
      <c r="D46" s="56" t="s">
        <v>686</v>
      </c>
      <c r="E46" s="56" t="s">
        <v>701</v>
      </c>
      <c r="F46" s="59">
        <v>86496</v>
      </c>
    </row>
    <row r="47" spans="1:6" x14ac:dyDescent="0.25">
      <c r="A47" s="54">
        <v>420</v>
      </c>
      <c r="B47" s="56" t="s">
        <v>383</v>
      </c>
      <c r="C47" s="56" t="s">
        <v>80</v>
      </c>
      <c r="D47" s="56" t="s">
        <v>686</v>
      </c>
      <c r="E47" s="56" t="s">
        <v>702</v>
      </c>
      <c r="F47" s="59">
        <v>67416</v>
      </c>
    </row>
    <row r="48" spans="1:6" x14ac:dyDescent="0.25">
      <c r="A48" s="54">
        <v>430</v>
      </c>
      <c r="B48" s="56" t="s">
        <v>441</v>
      </c>
      <c r="C48" s="56" t="s">
        <v>80</v>
      </c>
      <c r="D48" s="56" t="s">
        <v>686</v>
      </c>
      <c r="E48" s="56" t="s">
        <v>703</v>
      </c>
      <c r="F48" s="59">
        <v>159000</v>
      </c>
    </row>
    <row r="49" spans="1:6" x14ac:dyDescent="0.25">
      <c r="A49" s="54">
        <v>437</v>
      </c>
      <c r="B49" s="56" t="s">
        <v>447</v>
      </c>
      <c r="C49" s="58" t="s">
        <v>677</v>
      </c>
      <c r="D49" s="56" t="s">
        <v>686</v>
      </c>
      <c r="E49" s="56" t="s">
        <v>685</v>
      </c>
      <c r="F49" s="59">
        <v>95400</v>
      </c>
    </row>
    <row r="50" spans="1:6" x14ac:dyDescent="0.25">
      <c r="A50" s="54">
        <v>503</v>
      </c>
      <c r="B50" s="56" t="s">
        <v>512</v>
      </c>
      <c r="C50" s="58" t="s">
        <v>677</v>
      </c>
      <c r="D50" s="56" t="s">
        <v>686</v>
      </c>
      <c r="E50" s="56" t="s">
        <v>704</v>
      </c>
      <c r="F50" s="59">
        <v>197160</v>
      </c>
    </row>
    <row r="51" spans="1:6" x14ac:dyDescent="0.25">
      <c r="A51" s="54">
        <v>601</v>
      </c>
      <c r="B51" s="56" t="s">
        <v>577</v>
      </c>
      <c r="C51" s="58" t="s">
        <v>237</v>
      </c>
      <c r="D51" s="56" t="s">
        <v>686</v>
      </c>
      <c r="E51" s="56" t="s">
        <v>705</v>
      </c>
      <c r="F51" s="59">
        <v>159000</v>
      </c>
    </row>
    <row r="52" spans="1:6" x14ac:dyDescent="0.25">
      <c r="A52" s="54">
        <v>606</v>
      </c>
      <c r="B52" s="56" t="s">
        <v>588</v>
      </c>
      <c r="C52" s="58" t="s">
        <v>237</v>
      </c>
      <c r="D52" s="56" t="s">
        <v>686</v>
      </c>
      <c r="E52" s="56" t="s">
        <v>705</v>
      </c>
      <c r="F52" s="59">
        <v>26712</v>
      </c>
    </row>
    <row r="53" spans="1:6" x14ac:dyDescent="0.25">
      <c r="A53" s="54">
        <v>607</v>
      </c>
      <c r="B53" s="56" t="s">
        <v>590</v>
      </c>
      <c r="C53" s="58" t="s">
        <v>237</v>
      </c>
      <c r="D53" s="56" t="s">
        <v>686</v>
      </c>
      <c r="E53" s="56" t="s">
        <v>705</v>
      </c>
      <c r="F53" s="59">
        <v>45224.688000000002</v>
      </c>
    </row>
    <row r="54" spans="1:6" x14ac:dyDescent="0.25">
      <c r="A54" s="54">
        <v>160</v>
      </c>
      <c r="B54" s="56" t="s">
        <v>97</v>
      </c>
      <c r="C54" s="58" t="s">
        <v>80</v>
      </c>
      <c r="D54" s="56" t="s">
        <v>688</v>
      </c>
      <c r="E54" s="56" t="s">
        <v>706</v>
      </c>
      <c r="F54" s="59">
        <v>98993</v>
      </c>
    </row>
  </sheetData>
  <mergeCells count="1">
    <mergeCell ref="A1:F1"/>
  </mergeCells>
  <pageMargins left="0.7" right="0.7" top="0.75" bottom="0.75" header="0.3" footer="0.3"/>
  <pageSetup paperSize="5"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Workbook Overview</vt:lpstr>
      <vt:lpstr>FPM Internal Services Summary</vt:lpstr>
      <vt:lpstr>Building Detail</vt:lpstr>
      <vt:lpstr>Parking Space Detail</vt:lpstr>
      <vt:lpstr>Costs per Sq Ft </vt:lpstr>
      <vt:lpstr>Enhanced Services Detail</vt:lpstr>
    </vt:vector>
  </TitlesOfParts>
  <Company>Multnomah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UNRUH Jennifer K</dc:creator>
  <cp:lastModifiedBy>WHEDON Lisa</cp:lastModifiedBy>
  <cp:lastPrinted>2015-12-11T20:39:58Z</cp:lastPrinted>
  <dcterms:created xsi:type="dcterms:W3CDTF">2015-12-10T20:34:10Z</dcterms:created>
  <dcterms:modified xsi:type="dcterms:W3CDTF">2015-12-11T22:26:04Z</dcterms:modified>
</cp:coreProperties>
</file>