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gotw\Downloads\"/>
    </mc:Choice>
  </mc:AlternateContent>
  <bookViews>
    <workbookView xWindow="0" yWindow="0" windowWidth="19200" windowHeight="6600"/>
  </bookViews>
  <sheets>
    <sheet name="Individual Calculator" sheetId="1" r:id="rId1"/>
    <sheet name="Tax Table" sheetId="4" r:id="rId2"/>
    <sheet name="Examples " sheetId="3" r:id="rId3"/>
  </sheets>
  <calcPr calcId="162913"/>
  <extLst>
    <ext uri="GoogleSheetsCustomDataVersion1">
      <go:sheetsCustomData xmlns:go="http://customooxmlschemas.google.com/" r:id="rId7" roundtripDataSignature="AMtx7mjP6W/KTY8Cp17/ohJnoeOXV5L3XA=="/>
    </ext>
  </extLst>
</workbook>
</file>

<file path=xl/calcChain.xml><?xml version="1.0" encoding="utf-8"?>
<calcChain xmlns="http://schemas.openxmlformats.org/spreadsheetml/2006/main">
  <c r="H13" i="3" l="1"/>
  <c r="G6" i="1"/>
  <c r="G7" i="1" s="1"/>
  <c r="C6" i="1"/>
  <c r="C7" i="1" s="1"/>
  <c r="G8" i="1" l="1"/>
  <c r="G9" i="1"/>
  <c r="G10" i="1" s="1"/>
  <c r="G11" i="1" s="1"/>
  <c r="C8" i="1"/>
  <c r="C9" i="1"/>
  <c r="C10" i="1" s="1"/>
  <c r="C11" i="1" s="1"/>
  <c r="H14" i="3"/>
  <c r="H15" i="3" s="1"/>
  <c r="H16" i="3" l="1"/>
  <c r="H17" i="3" s="1"/>
  <c r="H18" i="3" s="1"/>
</calcChain>
</file>

<file path=xl/sharedStrings.xml><?xml version="1.0" encoding="utf-8"?>
<sst xmlns="http://schemas.openxmlformats.org/spreadsheetml/2006/main" count="86" uniqueCount="72">
  <si>
    <t xml:space="preserve">Single Filer </t>
  </si>
  <si>
    <t>Married Filing Jointly; Head of Household, Qualifying widower with dependant</t>
  </si>
  <si>
    <t>Oregon Taxable Income (Line 19 OR-40)</t>
  </si>
  <si>
    <t>BASE</t>
  </si>
  <si>
    <t>Amount of BASE over $250,000</t>
  </si>
  <si>
    <t>Amount of BASE over $400,000</t>
  </si>
  <si>
    <t>Amount of BASE over $125,000 &amp; less than $250,000</t>
  </si>
  <si>
    <t>Amount of BASE over $200,000 &amp; less than $400,000</t>
  </si>
  <si>
    <t xml:space="preserve">PFA Tax Due </t>
  </si>
  <si>
    <t>Enter Multnomah County sourced wages (non-resident) or Total Oregon Taxable income (resident)</t>
  </si>
  <si>
    <t xml:space="preserve">Calculation of base to be taxed </t>
  </si>
  <si>
    <t>Amount that is above the Multnomah County threshold eligible to be taxed at 3%</t>
  </si>
  <si>
    <t xml:space="preserve">Tax of 3% BASE amount over the threshold due to Multnomah County </t>
  </si>
  <si>
    <t>Amount that is above the Multnomah County threshold eligible to be taxed at 1.5%</t>
  </si>
  <si>
    <t xml:space="preserve">Tax of 1.5% BASE amount over the threshold due to Multnomah County </t>
  </si>
  <si>
    <t xml:space="preserve">Total amount due for the Preschool For All Personal Income Tax </t>
  </si>
  <si>
    <t xml:space="preserve">Example: Carlton lives in Clackamas County, but travels to his office in Multnomah County 180 days per year for work. He is a single filer and earns a salary of $250,000 per year.  He receives 15 vacation days, 8Holidays, and 10 sick days per year. </t>
  </si>
  <si>
    <t xml:space="preserve">Days worked in Oregon = 180 Days </t>
  </si>
  <si>
    <t>180 days / (260 days - 15 vacation days - 8 Holidays - 10 days sick days) X $250,000 = $198,238</t>
  </si>
  <si>
    <t>2021 Multnomah County Preschool For All Personal Income Tax Tables</t>
  </si>
  <si>
    <t>The tables below calculate tax based on Multnomah County taxable income.</t>
  </si>
  <si>
    <t>· If you are a Multnomah County resident, this equals your Oregon taxable income, line 19 of OR-40.</t>
  </si>
  <si>
    <t>· If you are a nonresident, this is income attributable to County sources after modifications attributable to County sources.</t>
  </si>
  <si>
    <t xml:space="preserve">Taxable Income </t>
  </si>
  <si>
    <t>And your filing status* is:</t>
  </si>
  <si>
    <t>At least:</t>
  </si>
  <si>
    <t>But less than:</t>
  </si>
  <si>
    <t>Single</t>
  </si>
  <si>
    <t>Joint</t>
  </si>
  <si>
    <t>Your tax is:</t>
  </si>
  <si>
    <t>$0 - $225</t>
  </si>
  <si>
    <t>$225 - $525</t>
  </si>
  <si>
    <t>$525 - $825</t>
  </si>
  <si>
    <t>$825 - $1,125</t>
  </si>
  <si>
    <t>$1,125 - $1,425</t>
  </si>
  <si>
    <t>$0 – $300</t>
  </si>
  <si>
    <t>$1,425 - $1,725</t>
  </si>
  <si>
    <t>$300 - $600</t>
  </si>
  <si>
    <t>$1,725 - $2,175</t>
  </si>
  <si>
    <t>$600 - $900</t>
  </si>
  <si>
    <t>$2,175 - $2,775</t>
  </si>
  <si>
    <t>$900 - $1,200</t>
  </si>
  <si>
    <t>$2,775 - $3,375</t>
  </si>
  <si>
    <t>$1,200 - $1,500</t>
  </si>
  <si>
    <t>$3,375 - $3,975</t>
  </si>
  <si>
    <t>$1,500 - $1,800</t>
  </si>
  <si>
    <t>$3,975 - $4,575</t>
  </si>
  <si>
    <t>$1,800 - $2,100</t>
  </si>
  <si>
    <t>$4,575 - $5,175</t>
  </si>
  <si>
    <t>$2,100 - $2,400</t>
  </si>
  <si>
    <t>$5,175 - $5,775</t>
  </si>
  <si>
    <t>$2,400 - $2,700</t>
  </si>
  <si>
    <t>$5,775 - $6,375</t>
  </si>
  <si>
    <t>$2,700 - $3,000</t>
  </si>
  <si>
    <t>$6,375 - $6,975</t>
  </si>
  <si>
    <t>$3,000 - $3,600</t>
  </si>
  <si>
    <t>$6,975 - $7,575</t>
  </si>
  <si>
    <t>$3,600 - $4,200</t>
  </si>
  <si>
    <t>$7,575 - $8,175</t>
  </si>
  <si>
    <t>$4,200 - $4,800</t>
  </si>
  <si>
    <t>$8,175 - $8,775</t>
  </si>
  <si>
    <t>$4,800 - $5,400</t>
  </si>
  <si>
    <t>$8,775 - $9,375</t>
  </si>
  <si>
    <t>$5,400 - $6,000</t>
  </si>
  <si>
    <t>2021 Multnomah County Preschool For All Personal Income Tax Rates</t>
  </si>
  <si>
    <t>For single filers with taxable income above $500,000…………….your tax is $9,375 plus 3% of excess over $500,000</t>
  </si>
  <si>
    <t>For joint filers with taxable income above $500,000………………….your tax is $6,000 plus 3% of excess of $500,000</t>
  </si>
  <si>
    <t>*If your Oregon filing status is single or married filing separately, your Multnomah County filing status is single. If your Oregon filing status is married filing jointly, head of household or qualifying widow(er), your Multnomah County filing status is joint.</t>
  </si>
  <si>
    <t>Tax on excess (0.03 x line 4)</t>
  </si>
  <si>
    <t>Tax on amount (0.015 x line 6)</t>
  </si>
  <si>
    <t>Less pass through income and non-taxable income</t>
  </si>
  <si>
    <t>If ownership of a business, enter amount that has already been taxed by Multnomah County; PERS Income; Social Security Income, Federal pensions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</si>
</sst>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_(&quot;$&quot;* #,##0_);_(&quot;$&quot;* \(#,##0\);_(&quot;$&quot;* &quot;-&quot;??_);_(@_)"/>
  </numFmts>
  <fonts count="8" x14ac:knownFonts="1">
    <font>
      <sz val="11"/>
      <color theme="1"/>
      <name val="Arial"/>
    </font>
    <font>
      <sz val="11"/>
      <color theme="1"/>
      <name val="Calibri"/>
      <family val="2"/>
    </font>
    <font>
      <sz val="11"/>
      <color rgb="FF000000"/>
      <name val="Calibri"/>
      <family val="2"/>
    </font>
    <font>
      <sz val="13"/>
      <color rgb="FFFFFFFF"/>
      <name val="Calibri"/>
      <family val="2"/>
    </font>
    <font>
      <b/>
      <sz val="10"/>
      <color rgb="FF000000"/>
      <name val="Calibri"/>
      <family val="2"/>
    </font>
    <font>
      <sz val="10"/>
      <color rgb="FF000000"/>
      <name val="Calibri"/>
      <family val="2"/>
    </font>
    <font>
      <sz val="10"/>
      <color rgb="FFFFFFFF"/>
      <name val="Arial"/>
      <family val="2"/>
    </font>
    <font>
      <sz val="11"/>
      <color theme="1"/>
      <name val="Arial"/>
      <family val="2"/>
    </font>
  </fonts>
  <fills count="5">
    <fill>
      <patternFill patternType="none"/>
    </fill>
    <fill>
      <patternFill patternType="gray125"/>
    </fill>
    <fill>
      <patternFill patternType="solid">
        <fgColor rgb="FFFFFF00"/>
        <bgColor rgb="FFFFFF00"/>
      </patternFill>
    </fill>
    <fill>
      <patternFill patternType="solid">
        <fgColor rgb="FF404040"/>
        <bgColor indexed="64"/>
      </patternFill>
    </fill>
    <fill>
      <patternFill patternType="solid">
        <fgColor rgb="FF92D050"/>
        <bgColor indexed="64"/>
      </patternFill>
    </fill>
  </fills>
  <borders count="1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thin">
        <color indexed="64"/>
      </top>
      <bottom/>
      <diagonal/>
    </border>
  </borders>
  <cellStyleXfs count="2">
    <xf numFmtId="0" fontId="0" fillId="0" borderId="0"/>
    <xf numFmtId="44" fontId="7" fillId="0" borderId="0" applyFont="0" applyFill="0" applyBorder="0" applyAlignment="0" applyProtection="0"/>
  </cellStyleXfs>
  <cellXfs count="47">
    <xf numFmtId="0" fontId="0" fillId="0" borderId="0" xfId="0" applyFont="1" applyAlignment="1"/>
    <xf numFmtId="0" fontId="1" fillId="0" borderId="0" xfId="0" applyFont="1"/>
    <xf numFmtId="0" fontId="1" fillId="0" borderId="0" xfId="0" applyFont="1" applyAlignment="1"/>
    <xf numFmtId="0" fontId="2" fillId="0" borderId="0" xfId="0" applyFont="1" applyAlignment="1"/>
    <xf numFmtId="3" fontId="1" fillId="0" borderId="0" xfId="0" applyNumberFormat="1" applyFont="1" applyAlignment="1"/>
    <xf numFmtId="3" fontId="1" fillId="0" borderId="0" xfId="0" applyNumberFormat="1" applyFont="1"/>
    <xf numFmtId="0" fontId="4" fillId="0" borderId="9" xfId="0" applyFont="1" applyBorder="1" applyAlignment="1">
      <alignment horizontal="center" vertical="center" wrapText="1"/>
    </xf>
    <xf numFmtId="6" fontId="5" fillId="0" borderId="4" xfId="0" applyNumberFormat="1" applyFont="1" applyBorder="1" applyAlignment="1">
      <alignment horizontal="center" vertical="center" wrapText="1"/>
    </xf>
    <xf numFmtId="6"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44" fontId="1" fillId="0" borderId="0" xfId="1" applyFont="1"/>
    <xf numFmtId="44" fontId="1" fillId="0" borderId="0" xfId="1" applyFont="1" applyAlignment="1"/>
    <xf numFmtId="44" fontId="1" fillId="4" borderId="0" xfId="1" applyFont="1" applyFill="1" applyProtection="1">
      <protection locked="0"/>
    </xf>
    <xf numFmtId="0" fontId="1" fillId="0" borderId="14" xfId="0" applyFont="1" applyBorder="1"/>
    <xf numFmtId="164" fontId="1" fillId="0" borderId="14" xfId="1" applyNumberFormat="1" applyFont="1" applyBorder="1"/>
    <xf numFmtId="0" fontId="0" fillId="0" borderId="14" xfId="0" applyFont="1" applyBorder="1" applyAlignment="1"/>
    <xf numFmtId="44" fontId="1" fillId="2" borderId="14" xfId="0" applyNumberFormat="1" applyFont="1" applyFill="1" applyBorder="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wrapText="1"/>
    </xf>
    <xf numFmtId="0" fontId="0" fillId="0" borderId="0" xfId="0" applyFont="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8"/>
  <sheetViews>
    <sheetView tabSelected="1" workbookViewId="0">
      <selection activeCell="B5" sqref="B5"/>
    </sheetView>
  </sheetViews>
  <sheetFormatPr defaultColWidth="12.625" defaultRowHeight="15" customHeight="1" x14ac:dyDescent="0.2"/>
  <cols>
    <col min="1" max="1" width="7.625" customWidth="1"/>
    <col min="2" max="2" width="40.125" customWidth="1"/>
    <col min="3" max="3" width="11" bestFit="1" customWidth="1"/>
    <col min="4" max="5" width="7.625" customWidth="1"/>
    <col min="6" max="6" width="42.625" customWidth="1"/>
    <col min="7" max="7" width="11" bestFit="1" customWidth="1"/>
    <col min="8" max="26" width="7.625" customWidth="1"/>
  </cols>
  <sheetData>
    <row r="1" spans="1:7" ht="14.25" customHeight="1" x14ac:dyDescent="0.2"/>
    <row r="2" spans="1:7" ht="14.25" customHeight="1" x14ac:dyDescent="0.25">
      <c r="B2" s="1" t="s">
        <v>0</v>
      </c>
      <c r="F2" s="1" t="s">
        <v>1</v>
      </c>
    </row>
    <row r="3" spans="1:7" ht="14.25" customHeight="1" x14ac:dyDescent="0.2"/>
    <row r="4" spans="1:7" ht="14.25" customHeight="1" x14ac:dyDescent="0.25">
      <c r="A4" s="1">
        <v>1</v>
      </c>
      <c r="B4" s="2" t="s">
        <v>2</v>
      </c>
      <c r="C4" s="12">
        <v>150000</v>
      </c>
      <c r="E4" s="1">
        <v>1</v>
      </c>
      <c r="F4" s="1" t="s">
        <v>2</v>
      </c>
      <c r="G4" s="12">
        <v>450000</v>
      </c>
    </row>
    <row r="5" spans="1:7" ht="14.25" customHeight="1" x14ac:dyDescent="0.25">
      <c r="A5" s="1">
        <v>2</v>
      </c>
      <c r="B5" s="1" t="s">
        <v>70</v>
      </c>
      <c r="C5" s="11">
        <v>0</v>
      </c>
      <c r="E5" s="1">
        <v>2</v>
      </c>
      <c r="F5" s="1" t="s">
        <v>70</v>
      </c>
      <c r="G5" s="11">
        <v>0</v>
      </c>
    </row>
    <row r="6" spans="1:7" ht="14.25" customHeight="1" x14ac:dyDescent="0.25">
      <c r="A6" s="1">
        <v>3</v>
      </c>
      <c r="B6" s="1" t="s">
        <v>3</v>
      </c>
      <c r="C6" s="10">
        <f>C4-C5</f>
        <v>150000</v>
      </c>
      <c r="E6" s="1">
        <v>3</v>
      </c>
      <c r="F6" s="1" t="s">
        <v>3</v>
      </c>
      <c r="G6" s="10">
        <f>G4-G5</f>
        <v>450000</v>
      </c>
    </row>
    <row r="7" spans="1:7" ht="14.25" customHeight="1" x14ac:dyDescent="0.25">
      <c r="A7" s="1">
        <v>4</v>
      </c>
      <c r="B7" s="1" t="s">
        <v>4</v>
      </c>
      <c r="C7" s="10">
        <f>MAX(0,(C6-250000))</f>
        <v>0</v>
      </c>
      <c r="E7" s="1">
        <v>4</v>
      </c>
      <c r="F7" s="1" t="s">
        <v>5</v>
      </c>
      <c r="G7" s="10">
        <f>MAX(0,(G6-400000))</f>
        <v>50000</v>
      </c>
    </row>
    <row r="8" spans="1:7" ht="14.25" customHeight="1" x14ac:dyDescent="0.25">
      <c r="A8" s="1">
        <v>5</v>
      </c>
      <c r="B8" s="1" t="s">
        <v>68</v>
      </c>
      <c r="C8" s="10">
        <f>C7*0.03</f>
        <v>0</v>
      </c>
      <c r="E8" s="1">
        <v>5</v>
      </c>
      <c r="F8" s="1" t="s">
        <v>68</v>
      </c>
      <c r="G8" s="10">
        <f>G7*0.03</f>
        <v>1500</v>
      </c>
    </row>
    <row r="9" spans="1:7" ht="14.25" customHeight="1" x14ac:dyDescent="0.25">
      <c r="A9" s="1">
        <v>6</v>
      </c>
      <c r="B9" s="1" t="s">
        <v>6</v>
      </c>
      <c r="C9" s="10">
        <f>MAX(0,((C6-C7)-125000))</f>
        <v>25000</v>
      </c>
      <c r="E9" s="1">
        <v>6</v>
      </c>
      <c r="F9" s="1" t="s">
        <v>7</v>
      </c>
      <c r="G9" s="10">
        <f>MAX(0,((G6-G7)-200000))</f>
        <v>200000</v>
      </c>
    </row>
    <row r="10" spans="1:7" ht="14.25" customHeight="1" x14ac:dyDescent="0.25">
      <c r="A10" s="1">
        <v>7</v>
      </c>
      <c r="B10" s="1" t="s">
        <v>69</v>
      </c>
      <c r="C10" s="10">
        <f>C9*0.015</f>
        <v>375</v>
      </c>
      <c r="E10" s="1">
        <v>7</v>
      </c>
      <c r="F10" s="1" t="s">
        <v>69</v>
      </c>
      <c r="G10" s="10">
        <f>G9*0.015</f>
        <v>3000</v>
      </c>
    </row>
    <row r="11" spans="1:7" ht="14.25" customHeight="1" x14ac:dyDescent="0.25">
      <c r="A11" s="1">
        <v>8</v>
      </c>
      <c r="B11" s="13" t="s">
        <v>8</v>
      </c>
      <c r="C11" s="14">
        <f>C10+C8</f>
        <v>375</v>
      </c>
      <c r="E11" s="1">
        <v>8</v>
      </c>
      <c r="F11" s="13" t="s">
        <v>8</v>
      </c>
      <c r="G11" s="14">
        <f>G10+G8</f>
        <v>4500</v>
      </c>
    </row>
    <row r="12" spans="1:7" ht="14.25" customHeight="1" x14ac:dyDescent="0.2"/>
    <row r="13" spans="1:7" ht="14.25" customHeight="1" x14ac:dyDescent="0.2"/>
    <row r="14" spans="1:7" ht="14.25" customHeight="1" x14ac:dyDescent="0.25">
      <c r="A14" s="1">
        <v>1</v>
      </c>
      <c r="B14" s="3" t="s">
        <v>9</v>
      </c>
    </row>
    <row r="15" spans="1:7" ht="14.25" customHeight="1" x14ac:dyDescent="0.25">
      <c r="A15" s="1">
        <v>2</v>
      </c>
      <c r="B15" s="2" t="s">
        <v>71</v>
      </c>
    </row>
    <row r="16" spans="1:7" ht="14.25" customHeight="1" x14ac:dyDescent="0.25">
      <c r="A16" s="1">
        <v>3</v>
      </c>
      <c r="B16" s="1" t="s">
        <v>10</v>
      </c>
    </row>
    <row r="17" spans="1:2" ht="14.25" customHeight="1" x14ac:dyDescent="0.25">
      <c r="A17" s="1">
        <v>4</v>
      </c>
      <c r="B17" s="1" t="s">
        <v>11</v>
      </c>
    </row>
    <row r="18" spans="1:2" ht="14.25" customHeight="1" x14ac:dyDescent="0.25">
      <c r="A18" s="1">
        <v>5</v>
      </c>
      <c r="B18" s="1" t="s">
        <v>12</v>
      </c>
    </row>
    <row r="19" spans="1:2" ht="14.25" customHeight="1" x14ac:dyDescent="0.25">
      <c r="A19" s="1">
        <v>6</v>
      </c>
      <c r="B19" s="1" t="s">
        <v>13</v>
      </c>
    </row>
    <row r="20" spans="1:2" ht="14.25" customHeight="1" x14ac:dyDescent="0.25">
      <c r="A20" s="1">
        <v>7</v>
      </c>
      <c r="B20" s="1" t="s">
        <v>14</v>
      </c>
    </row>
    <row r="21" spans="1:2" ht="14.25" customHeight="1" x14ac:dyDescent="0.25">
      <c r="A21" s="1">
        <v>8</v>
      </c>
      <c r="B21" s="1" t="s">
        <v>15</v>
      </c>
    </row>
    <row r="22" spans="1:2" ht="14.25" customHeight="1" x14ac:dyDescent="0.2"/>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1"/>
  <sheetViews>
    <sheetView workbookViewId="0">
      <selection activeCell="B4" sqref="B4:E4"/>
    </sheetView>
  </sheetViews>
  <sheetFormatPr defaultRowHeight="14.25" x14ac:dyDescent="0.2"/>
  <cols>
    <col min="2" max="2" width="23.125" customWidth="1"/>
    <col min="3" max="3" width="25.125" customWidth="1"/>
    <col min="4" max="4" width="28.625" customWidth="1"/>
    <col min="5" max="5" width="20.5" customWidth="1"/>
  </cols>
  <sheetData>
    <row r="1" spans="2:5" ht="15" thickBot="1" x14ac:dyDescent="0.25"/>
    <row r="2" spans="2:5" ht="34.5" customHeight="1" thickBot="1" x14ac:dyDescent="0.25">
      <c r="B2" s="17" t="s">
        <v>19</v>
      </c>
      <c r="C2" s="18"/>
      <c r="D2" s="18"/>
      <c r="E2" s="19"/>
    </row>
    <row r="3" spans="2:5" ht="25.5" customHeight="1" x14ac:dyDescent="0.2">
      <c r="B3" s="20" t="s">
        <v>20</v>
      </c>
      <c r="C3" s="21"/>
      <c r="D3" s="21"/>
      <c r="E3" s="22"/>
    </row>
    <row r="4" spans="2:5" ht="38.25" customHeight="1" x14ac:dyDescent="0.2">
      <c r="B4" s="23" t="s">
        <v>21</v>
      </c>
      <c r="C4" s="24"/>
      <c r="D4" s="24"/>
      <c r="E4" s="25"/>
    </row>
    <row r="5" spans="2:5" ht="38.25" customHeight="1" thickBot="1" x14ac:dyDescent="0.25">
      <c r="B5" s="26" t="s">
        <v>22</v>
      </c>
      <c r="C5" s="27"/>
      <c r="D5" s="27"/>
      <c r="E5" s="28"/>
    </row>
    <row r="6" spans="2:5" ht="15" thickBot="1" x14ac:dyDescent="0.25">
      <c r="B6" s="29" t="s">
        <v>23</v>
      </c>
      <c r="C6" s="30"/>
      <c r="D6" s="29" t="s">
        <v>24</v>
      </c>
      <c r="E6" s="30"/>
    </row>
    <row r="7" spans="2:5" ht="15" thickBot="1" x14ac:dyDescent="0.25">
      <c r="B7" s="34" t="s">
        <v>25</v>
      </c>
      <c r="C7" s="34" t="s">
        <v>26</v>
      </c>
      <c r="D7" s="6" t="s">
        <v>27</v>
      </c>
      <c r="E7" s="6" t="s">
        <v>28</v>
      </c>
    </row>
    <row r="8" spans="2:5" ht="15" thickBot="1" x14ac:dyDescent="0.25">
      <c r="B8" s="35"/>
      <c r="C8" s="35"/>
      <c r="D8" s="29" t="s">
        <v>29</v>
      </c>
      <c r="E8" s="30"/>
    </row>
    <row r="9" spans="2:5" ht="19.5" customHeight="1" thickBot="1" x14ac:dyDescent="0.25">
      <c r="B9" s="7">
        <v>125000</v>
      </c>
      <c r="C9" s="8">
        <v>140000</v>
      </c>
      <c r="D9" s="9" t="s">
        <v>30</v>
      </c>
      <c r="E9" s="8">
        <v>0</v>
      </c>
    </row>
    <row r="10" spans="2:5" ht="19.5" customHeight="1" thickBot="1" x14ac:dyDescent="0.25">
      <c r="B10" s="7">
        <v>140001</v>
      </c>
      <c r="C10" s="8">
        <v>160000</v>
      </c>
      <c r="D10" s="9" t="s">
        <v>31</v>
      </c>
      <c r="E10" s="8">
        <v>0</v>
      </c>
    </row>
    <row r="11" spans="2:5" ht="19.5" customHeight="1" thickBot="1" x14ac:dyDescent="0.25">
      <c r="B11" s="7">
        <v>160001</v>
      </c>
      <c r="C11" s="8">
        <v>180000</v>
      </c>
      <c r="D11" s="9" t="s">
        <v>32</v>
      </c>
      <c r="E11" s="8">
        <v>0</v>
      </c>
    </row>
    <row r="12" spans="2:5" ht="19.5" customHeight="1" thickBot="1" x14ac:dyDescent="0.25">
      <c r="B12" s="7">
        <v>180001</v>
      </c>
      <c r="C12" s="8">
        <v>200000</v>
      </c>
      <c r="D12" s="9" t="s">
        <v>33</v>
      </c>
      <c r="E12" s="8">
        <v>0</v>
      </c>
    </row>
    <row r="13" spans="2:5" ht="19.5" customHeight="1" thickBot="1" x14ac:dyDescent="0.25">
      <c r="B13" s="7">
        <v>200001</v>
      </c>
      <c r="C13" s="8">
        <v>220000</v>
      </c>
      <c r="D13" s="9" t="s">
        <v>34</v>
      </c>
      <c r="E13" s="9" t="s">
        <v>35</v>
      </c>
    </row>
    <row r="14" spans="2:5" ht="19.5" customHeight="1" thickBot="1" x14ac:dyDescent="0.25">
      <c r="B14" s="7">
        <v>220001</v>
      </c>
      <c r="C14" s="8">
        <v>240000</v>
      </c>
      <c r="D14" s="9" t="s">
        <v>36</v>
      </c>
      <c r="E14" s="9" t="s">
        <v>37</v>
      </c>
    </row>
    <row r="15" spans="2:5" ht="19.5" customHeight="1" thickBot="1" x14ac:dyDescent="0.25">
      <c r="B15" s="7">
        <v>240001</v>
      </c>
      <c r="C15" s="8">
        <v>260000</v>
      </c>
      <c r="D15" s="9" t="s">
        <v>38</v>
      </c>
      <c r="E15" s="9" t="s">
        <v>39</v>
      </c>
    </row>
    <row r="16" spans="2:5" ht="19.5" customHeight="1" thickBot="1" x14ac:dyDescent="0.25">
      <c r="B16" s="7">
        <v>260001</v>
      </c>
      <c r="C16" s="8">
        <v>280000</v>
      </c>
      <c r="D16" s="9" t="s">
        <v>40</v>
      </c>
      <c r="E16" s="9" t="s">
        <v>41</v>
      </c>
    </row>
    <row r="17" spans="2:5" ht="19.5" customHeight="1" thickBot="1" x14ac:dyDescent="0.25">
      <c r="B17" s="7">
        <v>280001</v>
      </c>
      <c r="C17" s="8">
        <v>300000</v>
      </c>
      <c r="D17" s="9" t="s">
        <v>42</v>
      </c>
      <c r="E17" s="9" t="s">
        <v>43</v>
      </c>
    </row>
    <row r="18" spans="2:5" ht="19.5" customHeight="1" thickBot="1" x14ac:dyDescent="0.25">
      <c r="B18" s="7">
        <v>300001</v>
      </c>
      <c r="C18" s="8">
        <v>320000</v>
      </c>
      <c r="D18" s="9" t="s">
        <v>44</v>
      </c>
      <c r="E18" s="9" t="s">
        <v>45</v>
      </c>
    </row>
    <row r="19" spans="2:5" ht="19.5" customHeight="1" thickBot="1" x14ac:dyDescent="0.25">
      <c r="B19" s="7">
        <v>320001</v>
      </c>
      <c r="C19" s="8">
        <v>340000</v>
      </c>
      <c r="D19" s="9" t="s">
        <v>46</v>
      </c>
      <c r="E19" s="9" t="s">
        <v>47</v>
      </c>
    </row>
    <row r="20" spans="2:5" ht="19.5" customHeight="1" thickBot="1" x14ac:dyDescent="0.25">
      <c r="B20" s="7">
        <v>340001</v>
      </c>
      <c r="C20" s="8">
        <v>360000</v>
      </c>
      <c r="D20" s="9" t="s">
        <v>48</v>
      </c>
      <c r="E20" s="9" t="s">
        <v>49</v>
      </c>
    </row>
    <row r="21" spans="2:5" ht="19.5" customHeight="1" thickBot="1" x14ac:dyDescent="0.25">
      <c r="B21" s="7">
        <v>360001</v>
      </c>
      <c r="C21" s="8">
        <v>380000</v>
      </c>
      <c r="D21" s="9" t="s">
        <v>50</v>
      </c>
      <c r="E21" s="9" t="s">
        <v>51</v>
      </c>
    </row>
    <row r="22" spans="2:5" ht="19.5" customHeight="1" thickBot="1" x14ac:dyDescent="0.25">
      <c r="B22" s="7">
        <v>380001</v>
      </c>
      <c r="C22" s="8">
        <v>400000</v>
      </c>
      <c r="D22" s="9" t="s">
        <v>52</v>
      </c>
      <c r="E22" s="9" t="s">
        <v>53</v>
      </c>
    </row>
    <row r="23" spans="2:5" ht="19.5" customHeight="1" thickBot="1" x14ac:dyDescent="0.25">
      <c r="B23" s="7">
        <v>400001</v>
      </c>
      <c r="C23" s="8">
        <v>420000</v>
      </c>
      <c r="D23" s="9" t="s">
        <v>54</v>
      </c>
      <c r="E23" s="9" t="s">
        <v>55</v>
      </c>
    </row>
    <row r="24" spans="2:5" ht="19.5" customHeight="1" thickBot="1" x14ac:dyDescent="0.25">
      <c r="B24" s="7">
        <v>420001</v>
      </c>
      <c r="C24" s="8">
        <v>440000</v>
      </c>
      <c r="D24" s="9" t="s">
        <v>56</v>
      </c>
      <c r="E24" s="9" t="s">
        <v>57</v>
      </c>
    </row>
    <row r="25" spans="2:5" ht="19.5" customHeight="1" thickBot="1" x14ac:dyDescent="0.25">
      <c r="B25" s="7">
        <v>440001</v>
      </c>
      <c r="C25" s="8">
        <v>460000</v>
      </c>
      <c r="D25" s="9" t="s">
        <v>58</v>
      </c>
      <c r="E25" s="9" t="s">
        <v>59</v>
      </c>
    </row>
    <row r="26" spans="2:5" ht="19.5" customHeight="1" thickBot="1" x14ac:dyDescent="0.25">
      <c r="B26" s="7">
        <v>460001</v>
      </c>
      <c r="C26" s="8">
        <v>480000</v>
      </c>
      <c r="D26" s="9" t="s">
        <v>60</v>
      </c>
      <c r="E26" s="9" t="s">
        <v>61</v>
      </c>
    </row>
    <row r="27" spans="2:5" ht="19.5" customHeight="1" thickBot="1" x14ac:dyDescent="0.25">
      <c r="B27" s="7">
        <v>480001</v>
      </c>
      <c r="C27" s="8">
        <v>500000</v>
      </c>
      <c r="D27" s="9" t="s">
        <v>62</v>
      </c>
      <c r="E27" s="9" t="s">
        <v>63</v>
      </c>
    </row>
    <row r="28" spans="2:5" ht="25.5" customHeight="1" thickBot="1" x14ac:dyDescent="0.25">
      <c r="B28" s="36" t="s">
        <v>64</v>
      </c>
      <c r="C28" s="37"/>
      <c r="D28" s="37"/>
      <c r="E28" s="38"/>
    </row>
    <row r="29" spans="2:5" ht="38.25" customHeight="1" x14ac:dyDescent="0.2">
      <c r="B29" s="39" t="s">
        <v>65</v>
      </c>
      <c r="C29" s="40"/>
      <c r="D29" s="40"/>
      <c r="E29" s="41"/>
    </row>
    <row r="30" spans="2:5" ht="38.25" customHeight="1" thickBot="1" x14ac:dyDescent="0.25">
      <c r="B30" s="42" t="s">
        <v>66</v>
      </c>
      <c r="C30" s="43"/>
      <c r="D30" s="43"/>
      <c r="E30" s="44"/>
    </row>
    <row r="31" spans="2:5" ht="76.5" customHeight="1" thickBot="1" x14ac:dyDescent="0.25">
      <c r="B31" s="31" t="s">
        <v>67</v>
      </c>
      <c r="C31" s="32"/>
      <c r="D31" s="32"/>
      <c r="E31" s="33"/>
    </row>
  </sheetData>
  <mergeCells count="13">
    <mergeCell ref="B31:E31"/>
    <mergeCell ref="B7:B8"/>
    <mergeCell ref="C7:C8"/>
    <mergeCell ref="D8:E8"/>
    <mergeCell ref="B28:E28"/>
    <mergeCell ref="B29:E29"/>
    <mergeCell ref="B30:E30"/>
    <mergeCell ref="B2:E2"/>
    <mergeCell ref="B3:E3"/>
    <mergeCell ref="B4:E4"/>
    <mergeCell ref="B5:E5"/>
    <mergeCell ref="B6:C6"/>
    <mergeCell ref="D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3"/>
  <sheetViews>
    <sheetView workbookViewId="0">
      <selection activeCell="C27" sqref="C27"/>
    </sheetView>
  </sheetViews>
  <sheetFormatPr defaultColWidth="12.625" defaultRowHeight="15" customHeight="1" x14ac:dyDescent="0.2"/>
  <cols>
    <col min="1" max="7" width="7.625" customWidth="1"/>
    <col min="8" max="8" width="9.5" customWidth="1"/>
    <col min="9" max="9" width="8.625" customWidth="1"/>
    <col min="10" max="26" width="7.625" customWidth="1"/>
  </cols>
  <sheetData>
    <row r="1" spans="1:9" ht="14.25" customHeight="1" x14ac:dyDescent="0.2">
      <c r="B1" s="45" t="s">
        <v>16</v>
      </c>
      <c r="C1" s="46"/>
      <c r="D1" s="46"/>
      <c r="E1" s="46"/>
      <c r="F1" s="46"/>
      <c r="G1" s="46"/>
      <c r="H1" s="46"/>
      <c r="I1" s="46"/>
    </row>
    <row r="2" spans="1:9" ht="14.25" customHeight="1" x14ac:dyDescent="0.2">
      <c r="B2" s="46"/>
      <c r="C2" s="46"/>
      <c r="D2" s="46"/>
      <c r="E2" s="46"/>
      <c r="F2" s="46"/>
      <c r="G2" s="46"/>
      <c r="H2" s="46"/>
      <c r="I2" s="46"/>
    </row>
    <row r="3" spans="1:9" ht="14.25" customHeight="1" x14ac:dyDescent="0.2">
      <c r="B3" s="46"/>
      <c r="C3" s="46"/>
      <c r="D3" s="46"/>
      <c r="E3" s="46"/>
      <c r="F3" s="46"/>
      <c r="G3" s="46"/>
      <c r="H3" s="46"/>
      <c r="I3" s="46"/>
    </row>
    <row r="4" spans="1:9" ht="14.25" customHeight="1" x14ac:dyDescent="0.2">
      <c r="B4" s="46"/>
      <c r="C4" s="46"/>
      <c r="D4" s="46"/>
      <c r="E4" s="46"/>
      <c r="F4" s="46"/>
      <c r="G4" s="46"/>
      <c r="H4" s="46"/>
      <c r="I4" s="46"/>
    </row>
    <row r="5" spans="1:9" ht="14.25" customHeight="1" x14ac:dyDescent="0.2">
      <c r="B5" s="46"/>
      <c r="C5" s="46"/>
      <c r="D5" s="46"/>
      <c r="E5" s="46"/>
      <c r="F5" s="46"/>
      <c r="G5" s="46"/>
      <c r="H5" s="46"/>
      <c r="I5" s="46"/>
    </row>
    <row r="6" spans="1:9" ht="14.25" customHeight="1" x14ac:dyDescent="0.25">
      <c r="B6" s="2"/>
    </row>
    <row r="7" spans="1:9" ht="14.25" customHeight="1" x14ac:dyDescent="0.25">
      <c r="B7" s="2" t="s">
        <v>17</v>
      </c>
    </row>
    <row r="8" spans="1:9" ht="14.25" customHeight="1" x14ac:dyDescent="0.25">
      <c r="B8" s="2" t="s">
        <v>18</v>
      </c>
    </row>
    <row r="9" spans="1:9" ht="14.25" customHeight="1" x14ac:dyDescent="0.2"/>
    <row r="10" spans="1:9" ht="14.25" customHeight="1" x14ac:dyDescent="0.2"/>
    <row r="11" spans="1:9" ht="14.25" customHeight="1" x14ac:dyDescent="0.25">
      <c r="A11" s="1">
        <v>1</v>
      </c>
      <c r="B11" s="2" t="s">
        <v>2</v>
      </c>
      <c r="H11" s="4">
        <v>198238</v>
      </c>
    </row>
    <row r="12" spans="1:9" ht="14.25" customHeight="1" x14ac:dyDescent="0.25">
      <c r="A12" s="1">
        <v>2</v>
      </c>
      <c r="B12" s="1" t="s">
        <v>70</v>
      </c>
      <c r="H12" s="2">
        <v>0</v>
      </c>
    </row>
    <row r="13" spans="1:9" ht="14.25" customHeight="1" x14ac:dyDescent="0.25">
      <c r="A13" s="1">
        <v>3</v>
      </c>
      <c r="B13" s="1" t="s">
        <v>3</v>
      </c>
      <c r="H13" s="5">
        <f>H11-H12</f>
        <v>198238</v>
      </c>
    </row>
    <row r="14" spans="1:9" ht="14.25" customHeight="1" x14ac:dyDescent="0.25">
      <c r="A14" s="1">
        <v>4</v>
      </c>
      <c r="B14" s="1" t="s">
        <v>4</v>
      </c>
      <c r="H14" s="1">
        <f>MAX(0,(H13-250000))</f>
        <v>0</v>
      </c>
    </row>
    <row r="15" spans="1:9" ht="14.25" customHeight="1" x14ac:dyDescent="0.25">
      <c r="A15" s="1">
        <v>5</v>
      </c>
      <c r="B15" s="1" t="s">
        <v>68</v>
      </c>
      <c r="H15" s="1">
        <f>H14*0.03</f>
        <v>0</v>
      </c>
    </row>
    <row r="16" spans="1:9" ht="14.25" customHeight="1" x14ac:dyDescent="0.25">
      <c r="A16" s="1">
        <v>6</v>
      </c>
      <c r="B16" s="1" t="s">
        <v>6</v>
      </c>
      <c r="H16" s="1">
        <f>MAX(0,((H13-H14)-125000))</f>
        <v>73238</v>
      </c>
    </row>
    <row r="17" spans="1:8" ht="14.25" customHeight="1" x14ac:dyDescent="0.25">
      <c r="A17" s="1">
        <v>7</v>
      </c>
      <c r="B17" s="1" t="s">
        <v>69</v>
      </c>
      <c r="H17" s="1">
        <f>H16*0.015</f>
        <v>1098.57</v>
      </c>
    </row>
    <row r="18" spans="1:8" ht="14.25" customHeight="1" x14ac:dyDescent="0.25">
      <c r="A18" s="1">
        <v>8</v>
      </c>
      <c r="B18" s="13" t="s">
        <v>8</v>
      </c>
      <c r="C18" s="15"/>
      <c r="D18" s="15"/>
      <c r="E18" s="15"/>
      <c r="F18" s="15"/>
      <c r="G18" s="15"/>
      <c r="H18" s="16">
        <f>H17+H15</f>
        <v>1098.57</v>
      </c>
    </row>
    <row r="19" spans="1:8" ht="14.25" customHeight="1" x14ac:dyDescent="0.2"/>
    <row r="20" spans="1:8" ht="14.25" customHeight="1" x14ac:dyDescent="0.2"/>
    <row r="21" spans="1:8" ht="14.25" customHeight="1" x14ac:dyDescent="0.2"/>
    <row r="22" spans="1:8" ht="14.25" customHeight="1" x14ac:dyDescent="0.2"/>
    <row r="23" spans="1:8" ht="14.25" customHeight="1" x14ac:dyDescent="0.2"/>
    <row r="24" spans="1:8" ht="14.25" customHeight="1" x14ac:dyDescent="0.2"/>
    <row r="25" spans="1:8" ht="14.25" customHeight="1" x14ac:dyDescent="0.2"/>
    <row r="26" spans="1:8" ht="14.25" customHeight="1" x14ac:dyDescent="0.2"/>
    <row r="27" spans="1:8" ht="14.25" customHeight="1" x14ac:dyDescent="0.2"/>
    <row r="28" spans="1:8" ht="14.25" customHeight="1" x14ac:dyDescent="0.2"/>
    <row r="29" spans="1:8" ht="14.25" customHeight="1" x14ac:dyDescent="0.2"/>
    <row r="30" spans="1:8" ht="14.25" customHeight="1" x14ac:dyDescent="0.2"/>
    <row r="31" spans="1:8" ht="14.25" customHeight="1" x14ac:dyDescent="0.2"/>
    <row r="32" spans="1:8"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sheetData>
  <mergeCells count="1">
    <mergeCell ref="B1:I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Individual Calculator</vt:lpstr>
      <vt:lpstr>Tax Table</vt:lpstr>
      <vt:lpstr>Examples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Margot Wheeler</dc:creator>
  <cp:lastModifiedBy>Margot Wheeler</cp:lastModifiedBy>
  <dcterms:created xsi:type="dcterms:W3CDTF">2021-01-19T17:14:08Z</dcterms:created>
  <dcterms:modified xsi:type="dcterms:W3CDTF">2021-09-09T21:12:48Z</dcterms:modified>
</cp:coreProperties>
</file>